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35" tabRatio="942" activeTab="7"/>
  </bookViews>
  <sheets>
    <sheet name="收支总表" sheetId="1" r:id="rId1"/>
    <sheet name="收入总表" sheetId="2" r:id="rId2"/>
    <sheet name="支出总表(按单位)" sheetId="3" r:id="rId3"/>
    <sheet name="财政拨款收支总表" sheetId="4" r:id="rId4"/>
    <sheet name="财拨支出表" sheetId="5" r:id="rId5"/>
    <sheet name="基本支出总表" sheetId="6" r:id="rId6"/>
    <sheet name="三公表" sheetId="7" r:id="rId7"/>
    <sheet name="基金收支 (2)" sheetId="8" r:id="rId8"/>
  </sheets>
  <definedNames>
    <definedName name="_xlnm.Print_Area" localSheetId="0">#N/A</definedName>
    <definedName name="_xlnm.Print_Area">#N/A</definedName>
    <definedName name="_xlnm.Print_Titles" localSheetId="4">'财拨支出表'!$4:$6</definedName>
    <definedName name="_xlnm.Print_Titles" localSheetId="5">'基本支出总表'!$4:$6</definedName>
    <definedName name="_xlnm.Print_Titles" localSheetId="6">'三公表'!$6:$8</definedName>
    <definedName name="_xlnm.Print_Titles" localSheetId="1">'收入总表'!$4:$5</definedName>
    <definedName name="_xlnm.Print_Titles" localSheetId="2">'支出总表(按单位)'!$4:$6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<sst xmlns="http://schemas.openxmlformats.org/spreadsheetml/2006/main" count="523" uniqueCount="207">
  <si>
    <t>预算01表</t>
  </si>
  <si>
    <t>收支预算总表</t>
  </si>
  <si>
    <t>填报单位：检察院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</si>
  <si>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</si>
  <si>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</si>
  <si>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</si>
  <si>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</si>
  <si>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</si>
  <si>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</si>
  <si>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</si>
  <si>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</si>
  <si>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</si>
  <si>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</t>
  </si>
  <si>
    <t xml:space="preserve">    经费拨款（补助）</t>
  </si>
  <si>
    <t xml:space="preserve">    工资福利支出</t>
  </si>
  <si>
    <t>外交</t>
  </si>
  <si>
    <t xml:space="preserve">    罚没收入成本性支出</t>
  </si>
  <si>
    <t xml:space="preserve">    对个人和家庭补助支出</t>
  </si>
  <si>
    <t>国防</t>
  </si>
  <si>
    <t xml:space="preserve">    纳入预算管理的行政事业性收入成本性支出</t>
  </si>
  <si>
    <t xml:space="preserve">    商品和服务支出</t>
  </si>
  <si>
    <t>公共安全</t>
  </si>
  <si>
    <t xml:space="preserve">    专项收入</t>
  </si>
  <si>
    <t xml:space="preserve">        办公经费支出</t>
  </si>
  <si>
    <t>教育</t>
  </si>
  <si>
    <t xml:space="preserve">    纳入预算的政府性基金收入</t>
  </si>
  <si>
    <t xml:space="preserve">        车辆费用支出</t>
  </si>
  <si>
    <t>科学技术</t>
  </si>
  <si>
    <t xml:space="preserve">    纳入预算管理的非税收入</t>
  </si>
  <si>
    <t xml:space="preserve">        业务费支出</t>
  </si>
  <si>
    <t>文化体育与传媒</t>
  </si>
  <si>
    <t>二、事业收入</t>
  </si>
  <si>
    <t xml:space="preserve">        业务成本费支出</t>
  </si>
  <si>
    <t>社会保障和就业</t>
  </si>
  <si>
    <t xml:space="preserve">    预算外财政专户核拨资金</t>
  </si>
  <si>
    <t>二、项目支出</t>
  </si>
  <si>
    <t>社会保险基金支出</t>
  </si>
  <si>
    <t xml:space="preserve">    其他事业收入</t>
  </si>
  <si>
    <t xml:space="preserve">    行政事业性项目支出</t>
  </si>
  <si>
    <t>医疗卫生</t>
  </si>
  <si>
    <t>三、事业单位经营收入</t>
  </si>
  <si>
    <t xml:space="preserve">    基本建设支出</t>
  </si>
  <si>
    <t>节能环保</t>
  </si>
  <si>
    <t>四、附属单位上缴收入</t>
  </si>
  <si>
    <t xml:space="preserve">    其他项目支出</t>
  </si>
  <si>
    <t>城乡社区事务</t>
  </si>
  <si>
    <t>五、上级补助收入</t>
  </si>
  <si>
    <t>三、事业单位经营支出</t>
  </si>
  <si>
    <t>农林水事务</t>
  </si>
  <si>
    <t>六、其他收入</t>
  </si>
  <si>
    <t>四、对附属单位补助支出</t>
  </si>
  <si>
    <t>交通运输</t>
  </si>
  <si>
    <t>五、上缴上级支出</t>
  </si>
  <si>
    <t>资源勘探电力信息等事务</t>
  </si>
  <si>
    <t>六、政府调控支出</t>
  </si>
  <si>
    <t>商业服务业等事务</t>
  </si>
  <si>
    <t>金融支出</t>
  </si>
  <si>
    <t>援助其他地区支出</t>
  </si>
  <si>
    <t>国土资源气象等事务</t>
  </si>
  <si>
    <t>住房保障支出</t>
  </si>
  <si>
    <t>粮食安全物资储备事务</t>
  </si>
  <si>
    <t>预备费</t>
  </si>
  <si>
    <t>国债还本付息支出</t>
  </si>
  <si>
    <t>其他支出</t>
  </si>
  <si>
    <t>转移性支出</t>
  </si>
  <si>
    <t>本年收入合计</t>
  </si>
  <si>
    <t>本年支出合计</t>
  </si>
  <si>
    <t>八、用事业基金弥补收支差额</t>
  </si>
  <si>
    <t>七、结转下年</t>
  </si>
  <si>
    <t>结转下年</t>
  </si>
  <si>
    <t>九、上年结转</t>
  </si>
  <si>
    <t xml:space="preserve">        财政拨款结转(不含政府性基金结转)</t>
  </si>
  <si>
    <t xml:space="preserve">        政府性基金结转</t>
  </si>
  <si>
    <t xml:space="preserve">        其他资金结转</t>
  </si>
  <si>
    <t>收入总计</t>
  </si>
  <si>
    <t>支出总计</t>
  </si>
  <si>
    <t>预算02表</t>
  </si>
  <si>
    <t>收入预算总表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</si>
  <si>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</si>
  <si>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</si>
  <si>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</si>
  <si>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</si>
  <si>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</si>
  <si>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</si>
  <si>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</si>
  <si>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</si>
  <si>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</si>
  <si>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</si>
  <si>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</si>
  <si>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财政拨款结转(不含政府性基金结转)</t>
  </si>
  <si>
    <t>政府性基金结转</t>
  </si>
  <si>
    <t>其他资金结转</t>
  </si>
  <si>
    <t>小计</t>
  </si>
  <si>
    <t>经费拨款（补助）</t>
  </si>
  <si>
    <t>罚没收入成本性支出</t>
  </si>
  <si>
    <t>纳入预算管理的行政事业性收入成本性支出</t>
  </si>
  <si>
    <t>专项收入</t>
  </si>
  <si>
    <t>纳入预算的政府性基金收入</t>
  </si>
  <si>
    <t>纳入预算管理的非税收入</t>
  </si>
  <si>
    <t>预算外财政专户核拨资金</t>
  </si>
  <si>
    <t>其他事业收入</t>
  </si>
  <si>
    <t>**</t>
  </si>
  <si>
    <t>113</t>
  </si>
  <si>
    <t>检察院</t>
  </si>
  <si>
    <t xml:space="preserve">  113001</t>
  </si>
  <si>
    <t xml:space="preserve">  检察院</t>
  </si>
  <si>
    <t>预算03表</t>
  </si>
  <si>
    <t>支出预算总表</t>
  </si>
  <si>
    <t>科目</t>
  </si>
  <si>
    <t>单位名称（科目）</t>
  </si>
  <si>
    <t>合计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</si>
  <si>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</si>
  <si>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</si>
  <si>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</si>
  <si>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</si>
  <si>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</si>
  <si>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</si>
  <si>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</si>
  <si>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</si>
  <si>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工资福利支出</t>
  </si>
  <si>
    <t>商品服务支出</t>
  </si>
  <si>
    <t>对个人和家庭补助支出</t>
  </si>
  <si>
    <t>行政事业性项目支出</t>
  </si>
  <si>
    <t>基本建设支出</t>
  </si>
  <si>
    <t>其他项目支出</t>
  </si>
  <si>
    <t>日常公用经费支出</t>
  </si>
  <si>
    <t>业务费</t>
  </si>
  <si>
    <t>其他</t>
  </si>
  <si>
    <t>113001</t>
  </si>
  <si>
    <t>204</t>
  </si>
  <si>
    <t>04</t>
  </si>
  <si>
    <t>01</t>
  </si>
  <si>
    <t xml:space="preserve">    行政运行（检察）</t>
  </si>
  <si>
    <t xml:space="preserve">    查办和预防职务犯罪</t>
  </si>
  <si>
    <t>05</t>
  </si>
  <si>
    <t xml:space="preserve">    公诉和审判监督</t>
  </si>
  <si>
    <t>06</t>
  </si>
  <si>
    <t xml:space="preserve">    侦查监督</t>
  </si>
  <si>
    <t>08</t>
  </si>
  <si>
    <t xml:space="preserve">    控告申诉</t>
  </si>
  <si>
    <t>09</t>
  </si>
  <si>
    <t xml:space="preserve">    “两房”建设</t>
  </si>
  <si>
    <t>99</t>
  </si>
  <si>
    <t xml:space="preserve">    其他检察支出</t>
  </si>
  <si>
    <t>208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</si>
  <si>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</si>
  <si>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</si>
  <si>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</si>
  <si>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</si>
  <si>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</si>
  <si>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</si>
  <si>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</si>
  <si>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</si>
  <si>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预算04表</t>
  </si>
  <si>
    <t>财政拨款收支预算总表</t>
  </si>
  <si>
    <t>预算05表</t>
  </si>
  <si>
    <t>财政拨款支出预算表</t>
  </si>
  <si>
    <t>科目编码</t>
  </si>
  <si>
    <t>对个人和家庭的补助支出</t>
  </si>
  <si>
    <t>行政事业性项目</t>
  </si>
  <si>
    <t>预算06表</t>
  </si>
  <si>
    <t>基本支出预算明细表</t>
  </si>
  <si>
    <t>对个人和家庭的补助</t>
  </si>
  <si>
    <t>基本工资</t>
  </si>
  <si>
    <t>行政单位津补贴</t>
  </si>
  <si>
    <t>事业单位津补贴</t>
  </si>
  <si>
    <t>奖金</t>
  </si>
  <si>
    <t>社会保障缴费</t>
  </si>
  <si>
    <t>离休费</t>
  </si>
  <si>
    <t>退休费</t>
  </si>
  <si>
    <t>行政单位离退休人员津补贴</t>
  </si>
  <si>
    <t>事业单位离退休人员津补贴</t>
  </si>
  <si>
    <t>抚恤金</t>
  </si>
  <si>
    <t>住房公积金</t>
  </si>
  <si>
    <t>助学金</t>
  </si>
  <si>
    <t>综合定额管理公用经费</t>
  </si>
  <si>
    <t>非定额管理公用经费</t>
  </si>
  <si>
    <t>办公经费支出</t>
  </si>
  <si>
    <t>车辆费用支出</t>
  </si>
  <si>
    <t>业务费支出</t>
  </si>
  <si>
    <t>业务成本费</t>
  </si>
  <si>
    <t>预算07表</t>
  </si>
  <si>
    <t>“三公经费”支出预算表</t>
  </si>
  <si>
    <t/>
  </si>
  <si>
    <t>功能科目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</si>
  <si>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</si>
  <si>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</si>
  <si>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</si>
  <si>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</si>
  <si>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</si>
  <si>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</si>
  <si>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 xml:space="preserve">    公共安全支出</t>
  </si>
  <si>
    <t xml:space="preserve">      检察</t>
  </si>
  <si>
    <t xml:space="preserve">        行政运行（检察）</t>
  </si>
  <si>
    <t xml:space="preserve">        查办和预防职务犯罪</t>
  </si>
  <si>
    <t xml:space="preserve">        公诉和审判监督</t>
  </si>
  <si>
    <t xml:space="preserve">        侦查监督</t>
  </si>
  <si>
    <t xml:space="preserve">        控告申诉</t>
  </si>
  <si>
    <t>预算08表</t>
  </si>
  <si>
    <t>纳入预算管理的政府性基金收支预算表</t>
  </si>
  <si>
    <t>收    入</t>
  </si>
  <si>
    <t>支                出</t>
  </si>
  <si>
    <t>本年收入</t>
  </si>
  <si>
    <t>商品和服务支出</t>
  </si>
  <si>
    <t>其他资本性支出</t>
  </si>
  <si>
    <t>其他相关支出</t>
  </si>
  <si>
    <t>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</si>
</sst>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  <numFmt numFmtId="181" formatCode="#,##0_ "/>
  </numFmts>
  <fonts count="2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177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17" fillId="9" borderId="7" applyNumberFormat="0" applyAlignment="0" applyProtection="0"/>
    <xf numFmtId="0" fontId="6" fillId="3" borderId="4" applyNumberFormat="0" applyAlignment="0" applyProtection="0"/>
    <xf numFmtId="0" fontId="1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0" borderId="14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9" xfId="0" applyFont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zoomScalePageLayoutView="0" workbookViewId="0" topLeftCell="A1">
      <selection activeCell="F23" sqref="F23"/>
    </sheetView>
  </sheetViews>
  <sheetFormatPr defaultColWidth="9.16015625" defaultRowHeight="19.5" customHeight="1"/>
  <cols>
    <col min="1" max="1" width="47.33203125" style="1" customWidth="1"/>
    <col min="2" max="3" width="28.5" style="1" customWidth="1"/>
    <col min="4" max="4" width="20.16015625" style="1" customWidth="1"/>
    <col min="5" max="5" width="24.33203125" style="1" customWidth="1"/>
    <col min="6" max="6" width="28.66015625" style="1" customWidth="1"/>
    <col min="7" max="16384" width="9.16015625" style="1" customWidth="1"/>
  </cols>
  <sheetData>
    <row r="1" ht="19.5" customHeight="1">
      <c r="F1" s="27" t="s">
        <v>0</v>
      </c>
    </row>
    <row r="2" spans="1:6" ht="29.25" customHeight="1">
      <c r="A2" s="3" t="s">
        <v>1</v>
      </c>
      <c r="B2" s="4"/>
      <c r="C2" s="4"/>
      <c r="D2" s="4"/>
      <c r="E2" s="4"/>
      <c r="F2" s="4"/>
    </row>
    <row r="3" spans="1:6" ht="19.5" customHeight="1">
      <c r="A3" s="5" t="s">
        <v>2</v>
      </c>
      <c r="B3" s="2"/>
      <c r="F3" s="27" t="s">
        <v>3</v>
      </c>
    </row>
    <row r="4" spans="1:6" ht="18" customHeight="1">
      <c r="A4" s="7" t="s">
        <v>4</v>
      </c>
      <c r="B4" s="7"/>
      <c r="C4" s="6" t="s">
        <v>5</v>
      </c>
      <c r="D4" s="6"/>
      <c r="E4" s="6"/>
      <c r="F4" s="6"/>
    </row>
    <row r="5" spans="1:6" ht="18" customHeight="1">
      <c r="A5" s="12" t="s">
        <v>6</v>
      </c>
      <c r="B5" s="13" t="s">
        <v>7</v>
      </c>
      <c r="C5" s="12" t="s">
        <v>8</v>
      </c>
      <c r="D5" s="13" t="s">
        <v>7</v>
      </c>
      <c r="E5" s="12" t="s">
        <v>9</v>
      </c>
      <c r="F5" s="13" t="s">
        <v>7</v>
      </c>
    </row>
    <row r="6" spans="1:7" ht="15" customHeight="1">
      <c r="A6" s="46" t="s">
        <v>10</v>
      </c>
      <c r="B6" s="24">
        <v>9269974</v>
      </c>
      <c r="C6" s="47" t="s">
        <v>11</v>
      </c>
      <c r="D6" s="48">
        <v>6161192.59</v>
      </c>
      <c r="E6" s="49" t="s">
        <v>12</v>
      </c>
      <c r="F6" s="48">
        <v>0</v>
      </c>
      <c r="G6" s="2"/>
    </row>
    <row r="7" spans="1:9" ht="15" customHeight="1">
      <c r="A7" s="46" t="s">
        <v>13</v>
      </c>
      <c r="B7" s="24">
        <v>5669974</v>
      </c>
      <c r="C7" s="47" t="s">
        <v>14</v>
      </c>
      <c r="D7" s="48">
        <v>5243123.44</v>
      </c>
      <c r="E7" s="49" t="s">
        <v>15</v>
      </c>
      <c r="F7" s="48">
        <v>0</v>
      </c>
      <c r="G7" s="2"/>
      <c r="H7" s="2"/>
      <c r="I7" s="2"/>
    </row>
    <row r="8" spans="1:9" ht="15" customHeight="1">
      <c r="A8" s="46" t="s">
        <v>16</v>
      </c>
      <c r="B8" s="24">
        <v>3600000</v>
      </c>
      <c r="C8" s="47" t="s">
        <v>17</v>
      </c>
      <c r="D8" s="48">
        <v>309053</v>
      </c>
      <c r="E8" s="49" t="s">
        <v>18</v>
      </c>
      <c r="F8" s="48">
        <v>0</v>
      </c>
      <c r="G8" s="2"/>
      <c r="I8" s="2"/>
    </row>
    <row r="9" spans="1:9" ht="15" customHeight="1">
      <c r="A9" s="46" t="s">
        <v>19</v>
      </c>
      <c r="B9" s="24">
        <v>0</v>
      </c>
      <c r="C9" s="47" t="s">
        <v>20</v>
      </c>
      <c r="D9" s="33">
        <v>609016.15</v>
      </c>
      <c r="E9" s="49" t="s">
        <v>21</v>
      </c>
      <c r="F9" s="48">
        <v>8387982.56</v>
      </c>
      <c r="G9" s="2"/>
      <c r="H9" s="2"/>
      <c r="I9" s="2"/>
    </row>
    <row r="10" spans="1:10" ht="15" customHeight="1">
      <c r="A10" s="46" t="s">
        <v>22</v>
      </c>
      <c r="B10" s="50">
        <v>0</v>
      </c>
      <c r="C10" s="47" t="s">
        <v>23</v>
      </c>
      <c r="D10" s="51">
        <v>0</v>
      </c>
      <c r="E10" s="49" t="s">
        <v>24</v>
      </c>
      <c r="F10" s="48">
        <v>0</v>
      </c>
      <c r="G10" s="2"/>
      <c r="H10" s="2"/>
      <c r="I10" s="2"/>
      <c r="J10" s="2"/>
    </row>
    <row r="11" spans="1:10" ht="15" customHeight="1">
      <c r="A11" s="46" t="s">
        <v>25</v>
      </c>
      <c r="B11" s="50">
        <v>0</v>
      </c>
      <c r="C11" s="47" t="s">
        <v>26</v>
      </c>
      <c r="D11" s="48">
        <v>0</v>
      </c>
      <c r="E11" s="49" t="s">
        <v>27</v>
      </c>
      <c r="F11" s="48">
        <v>0</v>
      </c>
      <c r="G11" s="2"/>
      <c r="H11" s="2"/>
      <c r="I11" s="2"/>
      <c r="J11" s="2"/>
    </row>
    <row r="12" spans="1:9" ht="15" customHeight="1">
      <c r="A12" s="46" t="s">
        <v>28</v>
      </c>
      <c r="B12" s="50">
        <v>0</v>
      </c>
      <c r="C12" s="47" t="s">
        <v>29</v>
      </c>
      <c r="D12" s="48">
        <v>0</v>
      </c>
      <c r="E12" s="49" t="s">
        <v>30</v>
      </c>
      <c r="F12" s="48">
        <v>0</v>
      </c>
      <c r="G12" s="2"/>
      <c r="H12" s="2"/>
      <c r="I12" s="2"/>
    </row>
    <row r="13" spans="1:9" ht="15" customHeight="1">
      <c r="A13" s="46" t="s">
        <v>31</v>
      </c>
      <c r="B13" s="50">
        <v>0</v>
      </c>
      <c r="C13" s="47" t="s">
        <v>32</v>
      </c>
      <c r="D13" s="48">
        <v>188936.15</v>
      </c>
      <c r="E13" s="49" t="s">
        <v>33</v>
      </c>
      <c r="F13" s="48">
        <v>389458.44</v>
      </c>
      <c r="G13" s="2"/>
      <c r="H13" s="2"/>
      <c r="I13" s="2"/>
    </row>
    <row r="14" spans="1:8" ht="15" customHeight="1">
      <c r="A14" s="46" t="s">
        <v>34</v>
      </c>
      <c r="B14" s="50">
        <v>0</v>
      </c>
      <c r="C14" s="47" t="s">
        <v>35</v>
      </c>
      <c r="D14" s="48">
        <v>3108781.41</v>
      </c>
      <c r="E14" s="49" t="s">
        <v>36</v>
      </c>
      <c r="F14" s="48">
        <v>0</v>
      </c>
      <c r="G14" s="2"/>
      <c r="H14" s="2"/>
    </row>
    <row r="15" spans="1:8" ht="15" customHeight="1">
      <c r="A15" s="46" t="s">
        <v>37</v>
      </c>
      <c r="B15" s="50">
        <v>0</v>
      </c>
      <c r="C15" s="47" t="s">
        <v>38</v>
      </c>
      <c r="D15" s="48">
        <v>1945656</v>
      </c>
      <c r="E15" s="49" t="s">
        <v>39</v>
      </c>
      <c r="F15" s="48">
        <v>183480</v>
      </c>
      <c r="G15" s="2"/>
      <c r="H15" s="2"/>
    </row>
    <row r="16" spans="1:7" ht="15" customHeight="1">
      <c r="A16" s="52" t="s">
        <v>40</v>
      </c>
      <c r="B16" s="50">
        <v>0</v>
      </c>
      <c r="C16" s="47" t="s">
        <v>41</v>
      </c>
      <c r="D16" s="48">
        <v>1163125.41</v>
      </c>
      <c r="E16" s="49" t="s">
        <v>42</v>
      </c>
      <c r="F16" s="48">
        <v>0</v>
      </c>
      <c r="G16" s="2"/>
    </row>
    <row r="17" spans="1:8" ht="15" customHeight="1">
      <c r="A17" s="46" t="s">
        <v>43</v>
      </c>
      <c r="B17" s="50">
        <v>0</v>
      </c>
      <c r="C17" s="47" t="s">
        <v>44</v>
      </c>
      <c r="D17" s="48">
        <v>0</v>
      </c>
      <c r="E17" s="49" t="s">
        <v>45</v>
      </c>
      <c r="F17" s="48">
        <v>0</v>
      </c>
      <c r="G17" s="2"/>
      <c r="H17" s="2"/>
    </row>
    <row r="18" spans="1:8" ht="15" customHeight="1">
      <c r="A18" s="52" t="s">
        <v>46</v>
      </c>
      <c r="B18" s="50">
        <v>0</v>
      </c>
      <c r="C18" s="47" t="s">
        <v>47</v>
      </c>
      <c r="D18" s="33">
        <v>0</v>
      </c>
      <c r="E18" s="49" t="s">
        <v>48</v>
      </c>
      <c r="F18" s="48">
        <v>0</v>
      </c>
      <c r="G18" s="2"/>
      <c r="H18" s="2"/>
    </row>
    <row r="19" spans="1:9" ht="15" customHeight="1">
      <c r="A19" s="52" t="s">
        <v>49</v>
      </c>
      <c r="B19" s="24">
        <v>0</v>
      </c>
      <c r="C19" s="47" t="s">
        <v>50</v>
      </c>
      <c r="D19" s="51">
        <v>0</v>
      </c>
      <c r="E19" s="49" t="s">
        <v>51</v>
      </c>
      <c r="F19" s="48">
        <v>0</v>
      </c>
      <c r="G19" s="2"/>
      <c r="I19" s="2"/>
    </row>
    <row r="20" spans="1:8" ht="15" customHeight="1">
      <c r="A20" s="53"/>
      <c r="B20" s="54"/>
      <c r="C20" s="47" t="s">
        <v>52</v>
      </c>
      <c r="D20" s="48">
        <v>0</v>
      </c>
      <c r="E20" s="49" t="s">
        <v>53</v>
      </c>
      <c r="F20" s="48">
        <v>0</v>
      </c>
      <c r="G20" s="2"/>
      <c r="H20" s="2"/>
    </row>
    <row r="21" spans="1:8" ht="15" customHeight="1">
      <c r="A21" s="55"/>
      <c r="B21" s="56"/>
      <c r="C21" s="47" t="s">
        <v>54</v>
      </c>
      <c r="D21" s="33">
        <v>0</v>
      </c>
      <c r="E21" s="49" t="s">
        <v>55</v>
      </c>
      <c r="F21" s="48">
        <v>0</v>
      </c>
      <c r="G21" s="2"/>
      <c r="H21" s="2"/>
    </row>
    <row r="22" spans="1:8" ht="15" customHeight="1">
      <c r="A22" s="55"/>
      <c r="B22" s="56"/>
      <c r="C22" s="47"/>
      <c r="D22" s="57"/>
      <c r="E22" s="58" t="s">
        <v>56</v>
      </c>
      <c r="F22" s="48">
        <v>0</v>
      </c>
      <c r="G22" s="2"/>
      <c r="H22" s="2"/>
    </row>
    <row r="23" spans="1:8" ht="15" customHeight="1">
      <c r="A23" s="55"/>
      <c r="B23" s="56"/>
      <c r="C23" s="47"/>
      <c r="D23" s="24"/>
      <c r="E23" s="58" t="s">
        <v>57</v>
      </c>
      <c r="F23" s="48">
        <v>0</v>
      </c>
      <c r="G23" s="2"/>
      <c r="H23" s="2"/>
    </row>
    <row r="24" spans="1:8" ht="15" customHeight="1">
      <c r="A24" s="55"/>
      <c r="B24" s="56"/>
      <c r="C24" s="47"/>
      <c r="D24" s="24"/>
      <c r="E24" s="58" t="s">
        <v>58</v>
      </c>
      <c r="F24" s="48">
        <v>0</v>
      </c>
      <c r="G24" s="2"/>
      <c r="H24" s="2"/>
    </row>
    <row r="25" spans="1:8" ht="15" customHeight="1">
      <c r="A25" s="55"/>
      <c r="B25" s="56"/>
      <c r="C25" s="47"/>
      <c r="D25" s="24"/>
      <c r="E25" s="58" t="s">
        <v>59</v>
      </c>
      <c r="F25" s="48">
        <v>309053</v>
      </c>
      <c r="G25" s="2"/>
      <c r="H25" s="2"/>
    </row>
    <row r="26" spans="1:8" ht="15" customHeight="1">
      <c r="A26" s="55"/>
      <c r="B26" s="56"/>
      <c r="C26" s="47"/>
      <c r="D26" s="50"/>
      <c r="E26" s="58" t="s">
        <v>60</v>
      </c>
      <c r="F26" s="48">
        <v>0</v>
      </c>
      <c r="G26" s="2"/>
      <c r="H26" s="2"/>
    </row>
    <row r="27" spans="1:8" ht="15" customHeight="1">
      <c r="A27" s="55"/>
      <c r="B27" s="56"/>
      <c r="C27" s="59"/>
      <c r="D27" s="56"/>
      <c r="E27" s="58" t="s">
        <v>61</v>
      </c>
      <c r="F27" s="48">
        <v>0</v>
      </c>
      <c r="G27" s="2"/>
      <c r="H27" s="2"/>
    </row>
    <row r="28" spans="1:11" ht="15" customHeight="1">
      <c r="A28" s="55"/>
      <c r="B28" s="56"/>
      <c r="C28" s="59"/>
      <c r="D28" s="56"/>
      <c r="E28" s="58" t="s">
        <v>62</v>
      </c>
      <c r="F28" s="48">
        <v>0</v>
      </c>
      <c r="G28" s="2"/>
      <c r="K28" s="2"/>
    </row>
    <row r="29" spans="1:256" s="34" customFormat="1" ht="15" customHeight="1">
      <c r="A29" s="60"/>
      <c r="B29" s="56"/>
      <c r="C29" s="59"/>
      <c r="D29" s="56"/>
      <c r="E29" s="58" t="s">
        <v>63</v>
      </c>
      <c r="F29" s="48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7" ht="15" customHeight="1">
      <c r="A30" s="55"/>
      <c r="B30" s="56"/>
      <c r="C30" s="59"/>
      <c r="D30" s="56"/>
      <c r="E30" s="58" t="s">
        <v>64</v>
      </c>
      <c r="F30" s="33">
        <v>0</v>
      </c>
      <c r="G30" s="2"/>
    </row>
    <row r="31" spans="1:7" ht="15" customHeight="1">
      <c r="A31" s="30" t="s">
        <v>65</v>
      </c>
      <c r="B31" s="61">
        <f>SUM(B6,B13,B16,B17,B18,B19)</f>
        <v>9269974</v>
      </c>
      <c r="C31" s="12" t="s">
        <v>66</v>
      </c>
      <c r="D31" s="61">
        <f>SUM(D6,D14,D18,D19,D20,D21)</f>
        <v>9269974</v>
      </c>
      <c r="E31" s="12" t="s">
        <v>66</v>
      </c>
      <c r="F31" s="62">
        <f>SUM(F6:F30)</f>
        <v>9269974</v>
      </c>
      <c r="G31" s="2"/>
    </row>
    <row r="32" spans="1:6" ht="15" customHeight="1">
      <c r="A32" s="52" t="s">
        <v>67</v>
      </c>
      <c r="B32" s="50">
        <v>0</v>
      </c>
      <c r="C32" s="47" t="s">
        <v>68</v>
      </c>
      <c r="D32" s="33">
        <v>0</v>
      </c>
      <c r="E32" s="63" t="s">
        <v>69</v>
      </c>
      <c r="F32" s="24">
        <f>F37-F31</f>
        <v>0</v>
      </c>
    </row>
    <row r="33" spans="1:6" ht="15" customHeight="1">
      <c r="A33" s="52" t="s">
        <v>70</v>
      </c>
      <c r="B33" s="50">
        <v>0</v>
      </c>
      <c r="C33" s="64"/>
      <c r="D33" s="62"/>
      <c r="E33" s="53"/>
      <c r="F33" s="56"/>
    </row>
    <row r="34" spans="1:6" ht="15" customHeight="1">
      <c r="A34" s="46" t="s">
        <v>71</v>
      </c>
      <c r="B34" s="50">
        <v>0</v>
      </c>
      <c r="C34" s="64"/>
      <c r="D34" s="56"/>
      <c r="E34" s="53"/>
      <c r="F34" s="56"/>
    </row>
    <row r="35" spans="1:6" ht="15" customHeight="1">
      <c r="A35" s="46" t="s">
        <v>72</v>
      </c>
      <c r="B35" s="50">
        <v>0</v>
      </c>
      <c r="C35" s="64"/>
      <c r="D35" s="56"/>
      <c r="E35" s="59"/>
      <c r="F35" s="56"/>
    </row>
    <row r="36" spans="1:6" ht="15" customHeight="1">
      <c r="A36" s="46" t="s">
        <v>73</v>
      </c>
      <c r="B36" s="50">
        <v>0</v>
      </c>
      <c r="C36" s="64"/>
      <c r="D36" s="56"/>
      <c r="E36" s="59"/>
      <c r="F36" s="56"/>
    </row>
    <row r="37" spans="1:6" ht="15" customHeight="1">
      <c r="A37" s="65" t="s">
        <v>74</v>
      </c>
      <c r="B37" s="66">
        <v>9269974</v>
      </c>
      <c r="C37" s="67" t="s">
        <v>75</v>
      </c>
      <c r="D37" s="56">
        <f>SUM(D31,D32)</f>
        <v>9269974</v>
      </c>
      <c r="E37" s="30" t="s">
        <v>75</v>
      </c>
      <c r="F37" s="56">
        <f>D37</f>
        <v>9269974</v>
      </c>
    </row>
    <row r="38" spans="2:3" ht="15" customHeight="1">
      <c r="B38" s="2"/>
      <c r="C38" s="2"/>
    </row>
    <row r="39" ht="15" customHeight="1">
      <c r="C39" s="2"/>
    </row>
    <row r="40" ht="15" customHeight="1"/>
    <row r="44" ht="19.5" customHeight="1">
      <c r="C44" s="2"/>
    </row>
  </sheetData>
  <sheetProtection/>
  <printOptions horizontalCentered="1"/>
  <pageMargins left="0.39" right="0.39" top="0.59" bottom="0.59" header="0" footer="0.39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"/>
  <sheetViews>
    <sheetView showGridLines="0" showZeros="0" zoomScalePageLayoutView="0" workbookViewId="0" topLeftCell="A1">
      <selection activeCell="A9" sqref="A9:IV90"/>
    </sheetView>
  </sheetViews>
  <sheetFormatPr defaultColWidth="9.16015625" defaultRowHeight="21" customHeight="1"/>
  <cols>
    <col min="1" max="1" width="10.5" style="1" customWidth="1"/>
    <col min="2" max="2" width="27" style="1" customWidth="1"/>
    <col min="3" max="3" width="18" style="1" customWidth="1"/>
    <col min="4" max="6" width="10.83203125" style="1" customWidth="1"/>
    <col min="7" max="8" width="15.33203125" style="1" customWidth="1"/>
    <col min="9" max="9" width="12.5" style="1" customWidth="1"/>
    <col min="10" max="11" width="10.83203125" style="1" customWidth="1"/>
    <col min="12" max="13" width="14" style="1" customWidth="1"/>
    <col min="14" max="21" width="10.83203125" style="1" customWidth="1"/>
    <col min="22" max="253" width="9.16015625" style="1" customWidth="1"/>
  </cols>
  <sheetData>
    <row r="1" ht="21" customHeight="1">
      <c r="U1" s="27" t="s">
        <v>76</v>
      </c>
    </row>
    <row r="2" spans="1:21" ht="30.75" customHeight="1">
      <c r="A2" s="3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5"/>
      <c r="U3" s="27" t="s">
        <v>3</v>
      </c>
    </row>
    <row r="4" spans="1:21" ht="21" customHeight="1">
      <c r="A4" s="71" t="s">
        <v>78</v>
      </c>
      <c r="B4" s="71" t="s">
        <v>79</v>
      </c>
      <c r="C4" s="71" t="s">
        <v>80</v>
      </c>
      <c r="D4" s="26" t="s">
        <v>81</v>
      </c>
      <c r="E4" s="26"/>
      <c r="F4" s="9"/>
      <c r="G4" s="9" t="s">
        <v>82</v>
      </c>
      <c r="H4" s="10"/>
      <c r="I4" s="10"/>
      <c r="J4" s="10"/>
      <c r="K4" s="10"/>
      <c r="L4" s="10"/>
      <c r="M4" s="17"/>
      <c r="N4" s="18" t="s">
        <v>83</v>
      </c>
      <c r="O4" s="6"/>
      <c r="P4" s="6"/>
      <c r="Q4" s="71" t="s">
        <v>84</v>
      </c>
      <c r="R4" s="71" t="s">
        <v>85</v>
      </c>
      <c r="S4" s="71" t="s">
        <v>86</v>
      </c>
      <c r="T4" s="71" t="s">
        <v>87</v>
      </c>
      <c r="U4" s="71" t="s">
        <v>88</v>
      </c>
    </row>
    <row r="5" spans="1:21" ht="57" customHeight="1">
      <c r="A5" s="71"/>
      <c r="B5" s="71"/>
      <c r="C5" s="71"/>
      <c r="D5" s="8" t="s">
        <v>89</v>
      </c>
      <c r="E5" s="8" t="s">
        <v>90</v>
      </c>
      <c r="F5" s="8" t="s">
        <v>91</v>
      </c>
      <c r="G5" s="11" t="s">
        <v>92</v>
      </c>
      <c r="H5" s="11" t="s">
        <v>93</v>
      </c>
      <c r="I5" s="11" t="s">
        <v>94</v>
      </c>
      <c r="J5" s="11" t="s">
        <v>95</v>
      </c>
      <c r="K5" s="11" t="s">
        <v>96</v>
      </c>
      <c r="L5" s="19" t="s">
        <v>97</v>
      </c>
      <c r="M5" s="20" t="s">
        <v>98</v>
      </c>
      <c r="N5" s="21" t="s">
        <v>92</v>
      </c>
      <c r="O5" s="22" t="s">
        <v>99</v>
      </c>
      <c r="P5" s="22" t="s">
        <v>100</v>
      </c>
      <c r="Q5" s="71"/>
      <c r="R5" s="71"/>
      <c r="S5" s="71"/>
      <c r="T5" s="71"/>
      <c r="U5" s="71"/>
    </row>
    <row r="6" spans="1:21" ht="21" customHeight="1">
      <c r="A6" s="12" t="s">
        <v>101</v>
      </c>
      <c r="B6" s="70" t="s">
        <v>101</v>
      </c>
      <c r="C6" s="13">
        <v>1</v>
      </c>
      <c r="D6" s="12">
        <v>2</v>
      </c>
      <c r="E6" s="12">
        <v>3</v>
      </c>
      <c r="F6" s="12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23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</row>
    <row r="7" spans="1:21" ht="21" customHeight="1">
      <c r="A7" s="14" t="s">
        <v>102</v>
      </c>
      <c r="B7" s="15" t="s">
        <v>103</v>
      </c>
      <c r="C7" s="24">
        <v>9269974</v>
      </c>
      <c r="D7" s="24">
        <v>0</v>
      </c>
      <c r="E7" s="24">
        <v>0</v>
      </c>
      <c r="F7" s="24">
        <v>0</v>
      </c>
      <c r="G7" s="24">
        <v>9269974</v>
      </c>
      <c r="H7" s="24">
        <v>5669974</v>
      </c>
      <c r="I7" s="24">
        <v>3600000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</row>
    <row r="8" spans="1:21" ht="21" customHeight="1">
      <c r="A8" s="14" t="s">
        <v>104</v>
      </c>
      <c r="B8" s="15" t="s">
        <v>105</v>
      </c>
      <c r="C8" s="24">
        <v>9269974</v>
      </c>
      <c r="D8" s="24">
        <v>0</v>
      </c>
      <c r="E8" s="24">
        <v>0</v>
      </c>
      <c r="F8" s="24">
        <v>0</v>
      </c>
      <c r="G8" s="24">
        <v>9269974</v>
      </c>
      <c r="H8" s="24">
        <v>5669974</v>
      </c>
      <c r="I8" s="24">
        <v>3600000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</sheetData>
  <sheetProtection/>
  <mergeCells count="8">
    <mergeCell ref="T4:T5"/>
    <mergeCell ref="U4:U5"/>
    <mergeCell ref="A4:A5"/>
    <mergeCell ref="B4:B5"/>
    <mergeCell ref="C4:C5"/>
    <mergeCell ref="Q4:Q5"/>
    <mergeCell ref="R4:R5"/>
    <mergeCell ref="S4:S5"/>
  </mergeCells>
  <printOptions horizontalCentered="1"/>
  <pageMargins left="0.39" right="0.39" top="0.39" bottom="0.39" header="0" footer="0.39"/>
  <pageSetup fitToHeight="100" fitToWidth="1" horizontalDpi="600" verticalDpi="600" orientation="landscape" paperSize="9" scale="64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0"/>
  <sheetViews>
    <sheetView showGridLines="0" showZeros="0" zoomScalePageLayoutView="0" workbookViewId="0" topLeftCell="A1">
      <selection activeCell="A21" sqref="A21:IV170"/>
    </sheetView>
  </sheetViews>
  <sheetFormatPr defaultColWidth="9.16015625" defaultRowHeight="21" customHeight="1"/>
  <cols>
    <col min="1" max="1" width="12.83203125" style="1" customWidth="1"/>
    <col min="2" max="4" width="5.16015625" style="1" customWidth="1"/>
    <col min="5" max="5" width="42.33203125" style="1" customWidth="1"/>
    <col min="6" max="6" width="18" style="1" customWidth="1"/>
    <col min="7" max="8" width="15.33203125" style="1" customWidth="1"/>
    <col min="9" max="10" width="14" style="1" customWidth="1"/>
    <col min="11" max="11" width="12.66015625" style="1" customWidth="1"/>
    <col min="12" max="12" width="16.66015625" style="1" customWidth="1"/>
    <col min="13" max="13" width="13" style="1" customWidth="1"/>
    <col min="14" max="14" width="15.33203125" style="1" customWidth="1"/>
    <col min="15" max="15" width="14.33203125" style="1" customWidth="1"/>
    <col min="16" max="16" width="14" style="1" customWidth="1"/>
    <col min="17" max="17" width="15.16015625" style="1" customWidth="1"/>
    <col min="18" max="20" width="10.16015625" style="1" customWidth="1"/>
    <col min="21" max="16384" width="9.16015625" style="1" customWidth="1"/>
  </cols>
  <sheetData>
    <row r="1" spans="1:20" ht="21" customHeight="1">
      <c r="A1" s="2"/>
      <c r="T1" s="68" t="s">
        <v>106</v>
      </c>
    </row>
    <row r="2" spans="1:20" ht="30.75" customHeight="1">
      <c r="A2" s="3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9"/>
    </row>
    <row r="3" spans="1:20" ht="21" customHeight="1">
      <c r="A3" s="5"/>
      <c r="T3" s="27" t="s">
        <v>3</v>
      </c>
    </row>
    <row r="4" spans="1:20" ht="21" customHeight="1">
      <c r="A4" s="71" t="s">
        <v>78</v>
      </c>
      <c r="B4" s="7" t="s">
        <v>108</v>
      </c>
      <c r="C4" s="6"/>
      <c r="D4" s="6"/>
      <c r="E4" s="71" t="s">
        <v>109</v>
      </c>
      <c r="F4" s="71" t="s">
        <v>110</v>
      </c>
      <c r="G4" s="6" t="s">
        <v>111</v>
      </c>
      <c r="H4" s="6"/>
      <c r="I4" s="6"/>
      <c r="J4" s="6"/>
      <c r="K4" s="6"/>
      <c r="L4" s="6"/>
      <c r="M4" s="6"/>
      <c r="N4" s="6" t="s">
        <v>112</v>
      </c>
      <c r="O4" s="6"/>
      <c r="P4" s="26"/>
      <c r="Q4" s="26"/>
      <c r="R4" s="71" t="s">
        <v>113</v>
      </c>
      <c r="S4" s="71" t="s">
        <v>114</v>
      </c>
      <c r="T4" s="71" t="s">
        <v>115</v>
      </c>
    </row>
    <row r="5" spans="1:20" ht="20.25" customHeight="1">
      <c r="A5" s="71"/>
      <c r="B5" s="72" t="s">
        <v>116</v>
      </c>
      <c r="C5" s="72" t="s">
        <v>117</v>
      </c>
      <c r="D5" s="72" t="s">
        <v>118</v>
      </c>
      <c r="E5" s="71"/>
      <c r="F5" s="71"/>
      <c r="G5" s="71" t="s">
        <v>92</v>
      </c>
      <c r="H5" s="71" t="s">
        <v>119</v>
      </c>
      <c r="I5" s="7" t="s">
        <v>120</v>
      </c>
      <c r="J5" s="6"/>
      <c r="K5" s="7"/>
      <c r="L5" s="7"/>
      <c r="M5" s="71" t="s">
        <v>121</v>
      </c>
      <c r="N5" s="71" t="s">
        <v>92</v>
      </c>
      <c r="O5" s="71" t="s">
        <v>122</v>
      </c>
      <c r="P5" s="71" t="s">
        <v>123</v>
      </c>
      <c r="Q5" s="71" t="s">
        <v>124</v>
      </c>
      <c r="R5" s="71"/>
      <c r="S5" s="71"/>
      <c r="T5" s="71"/>
    </row>
    <row r="6" spans="1:20" ht="27" customHeight="1">
      <c r="A6" s="71"/>
      <c r="B6" s="72"/>
      <c r="C6" s="72"/>
      <c r="D6" s="72"/>
      <c r="E6" s="71"/>
      <c r="F6" s="71"/>
      <c r="G6" s="71"/>
      <c r="H6" s="71"/>
      <c r="I6" s="8" t="s">
        <v>92</v>
      </c>
      <c r="J6" s="35" t="s">
        <v>125</v>
      </c>
      <c r="K6" s="35" t="s">
        <v>126</v>
      </c>
      <c r="L6" s="22" t="s">
        <v>127</v>
      </c>
      <c r="M6" s="71"/>
      <c r="N6" s="71"/>
      <c r="O6" s="71"/>
      <c r="P6" s="71"/>
      <c r="Q6" s="71"/>
      <c r="R6" s="71"/>
      <c r="S6" s="71"/>
      <c r="T6" s="71"/>
    </row>
    <row r="7" spans="1:20" ht="21" customHeight="1">
      <c r="A7" s="30" t="s">
        <v>101</v>
      </c>
      <c r="B7" s="12" t="s">
        <v>101</v>
      </c>
      <c r="C7" s="12" t="s">
        <v>101</v>
      </c>
      <c r="D7" s="12" t="s">
        <v>101</v>
      </c>
      <c r="E7" s="12" t="s">
        <v>101</v>
      </c>
      <c r="F7" s="30">
        <v>1</v>
      </c>
      <c r="G7" s="30">
        <f aca="true" t="shared" si="0" ref="G7:T7">F7+1</f>
        <v>2</v>
      </c>
      <c r="H7" s="30">
        <f t="shared" si="0"/>
        <v>3</v>
      </c>
      <c r="I7" s="30">
        <f t="shared" si="0"/>
        <v>4</v>
      </c>
      <c r="J7" s="30">
        <f t="shared" si="0"/>
        <v>5</v>
      </c>
      <c r="K7" s="30">
        <f t="shared" si="0"/>
        <v>6</v>
      </c>
      <c r="L7" s="30">
        <f t="shared" si="0"/>
        <v>7</v>
      </c>
      <c r="M7" s="30">
        <f t="shared" si="0"/>
        <v>8</v>
      </c>
      <c r="N7" s="30">
        <f t="shared" si="0"/>
        <v>9</v>
      </c>
      <c r="O7" s="30">
        <f t="shared" si="0"/>
        <v>10</v>
      </c>
      <c r="P7" s="30">
        <f t="shared" si="0"/>
        <v>11</v>
      </c>
      <c r="Q7" s="30">
        <f t="shared" si="0"/>
        <v>12</v>
      </c>
      <c r="R7" s="30">
        <f t="shared" si="0"/>
        <v>13</v>
      </c>
      <c r="S7" s="30">
        <f t="shared" si="0"/>
        <v>14</v>
      </c>
      <c r="T7" s="30">
        <f t="shared" si="0"/>
        <v>15</v>
      </c>
    </row>
    <row r="8" spans="1:20" ht="18.75" customHeight="1">
      <c r="A8" s="14"/>
      <c r="B8" s="14"/>
      <c r="C8" s="14"/>
      <c r="D8" s="14"/>
      <c r="E8" s="14" t="s">
        <v>103</v>
      </c>
      <c r="F8" s="24">
        <v>9269974</v>
      </c>
      <c r="G8" s="24">
        <v>6161192.59</v>
      </c>
      <c r="H8" s="24">
        <v>5243123.44</v>
      </c>
      <c r="I8" s="24">
        <v>609016.15</v>
      </c>
      <c r="J8" s="24">
        <v>420080</v>
      </c>
      <c r="K8" s="16">
        <v>0</v>
      </c>
      <c r="L8" s="33">
        <v>188936.15</v>
      </c>
      <c r="M8" s="25">
        <v>309053</v>
      </c>
      <c r="N8" s="24">
        <v>3108781.41</v>
      </c>
      <c r="O8" s="24">
        <v>1945656</v>
      </c>
      <c r="P8" s="24">
        <v>1163125.41</v>
      </c>
      <c r="Q8" s="24">
        <v>0</v>
      </c>
      <c r="R8" s="24">
        <v>0</v>
      </c>
      <c r="S8" s="24">
        <v>0</v>
      </c>
      <c r="T8" s="24">
        <v>0</v>
      </c>
    </row>
    <row r="9" spans="1:20" ht="18.75" customHeight="1">
      <c r="A9" s="14" t="s">
        <v>128</v>
      </c>
      <c r="B9" s="14"/>
      <c r="C9" s="14"/>
      <c r="D9" s="14"/>
      <c r="E9" s="14" t="s">
        <v>105</v>
      </c>
      <c r="F9" s="24">
        <v>9269974</v>
      </c>
      <c r="G9" s="24">
        <v>6161192.59</v>
      </c>
      <c r="H9" s="24">
        <v>5243123.44</v>
      </c>
      <c r="I9" s="24">
        <v>609016.15</v>
      </c>
      <c r="J9" s="24">
        <v>420080</v>
      </c>
      <c r="K9" s="16">
        <v>0</v>
      </c>
      <c r="L9" s="33">
        <v>188936.15</v>
      </c>
      <c r="M9" s="25">
        <v>309053</v>
      </c>
      <c r="N9" s="24">
        <v>3108781.41</v>
      </c>
      <c r="O9" s="24">
        <v>1945656</v>
      </c>
      <c r="P9" s="24">
        <v>1163125.41</v>
      </c>
      <c r="Q9" s="24">
        <v>0</v>
      </c>
      <c r="R9" s="24">
        <v>0</v>
      </c>
      <c r="S9" s="24">
        <v>0</v>
      </c>
      <c r="T9" s="24">
        <v>0</v>
      </c>
    </row>
    <row r="10" spans="1:20" ht="18.75" customHeight="1">
      <c r="A10" s="14" t="s">
        <v>104</v>
      </c>
      <c r="B10" s="14" t="s">
        <v>129</v>
      </c>
      <c r="C10" s="14" t="s">
        <v>130</v>
      </c>
      <c r="D10" s="14" t="s">
        <v>131</v>
      </c>
      <c r="E10" s="14" t="s">
        <v>132</v>
      </c>
      <c r="F10" s="24">
        <v>5290265</v>
      </c>
      <c r="G10" s="24">
        <v>5090265</v>
      </c>
      <c r="H10" s="24">
        <v>4670185</v>
      </c>
      <c r="I10" s="24">
        <v>420080</v>
      </c>
      <c r="J10" s="24">
        <v>420080</v>
      </c>
      <c r="K10" s="16">
        <v>0</v>
      </c>
      <c r="L10" s="33">
        <v>0</v>
      </c>
      <c r="M10" s="25">
        <v>0</v>
      </c>
      <c r="N10" s="24">
        <v>200000</v>
      </c>
      <c r="O10" s="24">
        <v>200000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</row>
    <row r="11" spans="1:20" ht="18.75" customHeight="1">
      <c r="A11" s="14" t="s">
        <v>104</v>
      </c>
      <c r="B11" s="14" t="s">
        <v>129</v>
      </c>
      <c r="C11" s="14" t="s">
        <v>130</v>
      </c>
      <c r="D11" s="14" t="s">
        <v>130</v>
      </c>
      <c r="E11" s="14" t="s">
        <v>133</v>
      </c>
      <c r="F11" s="24">
        <v>83936.15</v>
      </c>
      <c r="G11" s="24">
        <v>83936.15</v>
      </c>
      <c r="H11" s="24">
        <v>0</v>
      </c>
      <c r="I11" s="24">
        <v>83936.15</v>
      </c>
      <c r="J11" s="24">
        <v>0</v>
      </c>
      <c r="K11" s="16">
        <v>0</v>
      </c>
      <c r="L11" s="33">
        <v>83936.15</v>
      </c>
      <c r="M11" s="25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</row>
    <row r="12" spans="1:20" ht="18.75" customHeight="1">
      <c r="A12" s="14" t="s">
        <v>104</v>
      </c>
      <c r="B12" s="14" t="s">
        <v>129</v>
      </c>
      <c r="C12" s="14" t="s">
        <v>130</v>
      </c>
      <c r="D12" s="14" t="s">
        <v>134</v>
      </c>
      <c r="E12" s="14" t="s">
        <v>135</v>
      </c>
      <c r="F12" s="24">
        <v>40000</v>
      </c>
      <c r="G12" s="24">
        <v>40000</v>
      </c>
      <c r="H12" s="24">
        <v>0</v>
      </c>
      <c r="I12" s="24">
        <v>40000</v>
      </c>
      <c r="J12" s="24">
        <v>0</v>
      </c>
      <c r="K12" s="16">
        <v>0</v>
      </c>
      <c r="L12" s="33">
        <v>40000</v>
      </c>
      <c r="M12" s="25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ht="18.75" customHeight="1">
      <c r="A13" s="14" t="s">
        <v>104</v>
      </c>
      <c r="B13" s="14" t="s">
        <v>129</v>
      </c>
      <c r="C13" s="14" t="s">
        <v>130</v>
      </c>
      <c r="D13" s="14" t="s">
        <v>136</v>
      </c>
      <c r="E13" s="14" t="s">
        <v>137</v>
      </c>
      <c r="F13" s="24">
        <v>35000</v>
      </c>
      <c r="G13" s="24">
        <v>35000</v>
      </c>
      <c r="H13" s="24">
        <v>0</v>
      </c>
      <c r="I13" s="24">
        <v>35000</v>
      </c>
      <c r="J13" s="24">
        <v>0</v>
      </c>
      <c r="K13" s="16">
        <v>0</v>
      </c>
      <c r="L13" s="33">
        <v>35000</v>
      </c>
      <c r="M13" s="25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</row>
    <row r="14" spans="1:20" ht="18.75" customHeight="1">
      <c r="A14" s="14" t="s">
        <v>104</v>
      </c>
      <c r="B14" s="14" t="s">
        <v>129</v>
      </c>
      <c r="C14" s="14" t="s">
        <v>130</v>
      </c>
      <c r="D14" s="14" t="s">
        <v>138</v>
      </c>
      <c r="E14" s="14" t="s">
        <v>139</v>
      </c>
      <c r="F14" s="24">
        <v>30000</v>
      </c>
      <c r="G14" s="24">
        <v>30000</v>
      </c>
      <c r="H14" s="24">
        <v>0</v>
      </c>
      <c r="I14" s="24">
        <v>30000</v>
      </c>
      <c r="J14" s="24">
        <v>0</v>
      </c>
      <c r="K14" s="16">
        <v>0</v>
      </c>
      <c r="L14" s="33">
        <v>30000</v>
      </c>
      <c r="M14" s="25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ht="18.75" customHeight="1">
      <c r="A15" s="14" t="s">
        <v>104</v>
      </c>
      <c r="B15" s="14" t="s">
        <v>129</v>
      </c>
      <c r="C15" s="14" t="s">
        <v>130</v>
      </c>
      <c r="D15" s="14" t="s">
        <v>140</v>
      </c>
      <c r="E15" s="14" t="s">
        <v>141</v>
      </c>
      <c r="F15" s="24">
        <v>1163125.41</v>
      </c>
      <c r="G15" s="24">
        <v>0</v>
      </c>
      <c r="H15" s="24">
        <v>0</v>
      </c>
      <c r="I15" s="24">
        <v>0</v>
      </c>
      <c r="J15" s="24">
        <v>0</v>
      </c>
      <c r="K15" s="16">
        <v>0</v>
      </c>
      <c r="L15" s="33">
        <v>0</v>
      </c>
      <c r="M15" s="25">
        <v>0</v>
      </c>
      <c r="N15" s="24">
        <v>1163125.41</v>
      </c>
      <c r="O15" s="24">
        <v>0</v>
      </c>
      <c r="P15" s="24">
        <v>1163125.41</v>
      </c>
      <c r="Q15" s="24">
        <v>0</v>
      </c>
      <c r="R15" s="24">
        <v>0</v>
      </c>
      <c r="S15" s="24">
        <v>0</v>
      </c>
      <c r="T15" s="24">
        <v>0</v>
      </c>
    </row>
    <row r="16" spans="1:20" ht="18.75" customHeight="1">
      <c r="A16" s="14" t="s">
        <v>104</v>
      </c>
      <c r="B16" s="14" t="s">
        <v>129</v>
      </c>
      <c r="C16" s="14" t="s">
        <v>130</v>
      </c>
      <c r="D16" s="14" t="s">
        <v>142</v>
      </c>
      <c r="E16" s="14" t="s">
        <v>143</v>
      </c>
      <c r="F16" s="24">
        <v>1745656</v>
      </c>
      <c r="G16" s="24">
        <v>0</v>
      </c>
      <c r="H16" s="24">
        <v>0</v>
      </c>
      <c r="I16" s="24">
        <v>0</v>
      </c>
      <c r="J16" s="24">
        <v>0</v>
      </c>
      <c r="K16" s="16">
        <v>0</v>
      </c>
      <c r="L16" s="33">
        <v>0</v>
      </c>
      <c r="M16" s="25">
        <v>0</v>
      </c>
      <c r="N16" s="24">
        <v>1745656</v>
      </c>
      <c r="O16" s="24">
        <v>1745656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</row>
    <row r="17" spans="1:20" ht="18.75" customHeight="1">
      <c r="A17" s="14" t="s">
        <v>104</v>
      </c>
      <c r="B17" s="14" t="s">
        <v>144</v>
      </c>
      <c r="C17" s="14" t="s">
        <v>134</v>
      </c>
      <c r="D17" s="14" t="s">
        <v>134</v>
      </c>
      <c r="E17" s="14" t="s">
        <v>145</v>
      </c>
      <c r="F17" s="24">
        <v>264826</v>
      </c>
      <c r="G17" s="24">
        <v>264826</v>
      </c>
      <c r="H17" s="24">
        <v>264826</v>
      </c>
      <c r="I17" s="24">
        <v>0</v>
      </c>
      <c r="J17" s="24">
        <v>0</v>
      </c>
      <c r="K17" s="16">
        <v>0</v>
      </c>
      <c r="L17" s="33">
        <v>0</v>
      </c>
      <c r="M17" s="25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ht="18.75" customHeight="1">
      <c r="A18" s="14" t="s">
        <v>104</v>
      </c>
      <c r="B18" s="14" t="s">
        <v>144</v>
      </c>
      <c r="C18" s="14" t="s">
        <v>142</v>
      </c>
      <c r="D18" s="14" t="s">
        <v>131</v>
      </c>
      <c r="E18" s="14" t="s">
        <v>146</v>
      </c>
      <c r="F18" s="24">
        <v>124632.44</v>
      </c>
      <c r="G18" s="24">
        <v>124632.44</v>
      </c>
      <c r="H18" s="24">
        <v>124632.44</v>
      </c>
      <c r="I18" s="24">
        <v>0</v>
      </c>
      <c r="J18" s="24">
        <v>0</v>
      </c>
      <c r="K18" s="16">
        <v>0</v>
      </c>
      <c r="L18" s="33">
        <v>0</v>
      </c>
      <c r="M18" s="25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</row>
    <row r="19" spans="1:20" ht="18.75" customHeight="1">
      <c r="A19" s="14" t="s">
        <v>104</v>
      </c>
      <c r="B19" s="14" t="s">
        <v>147</v>
      </c>
      <c r="C19" s="14" t="s">
        <v>148</v>
      </c>
      <c r="D19" s="14" t="s">
        <v>131</v>
      </c>
      <c r="E19" s="14" t="s">
        <v>149</v>
      </c>
      <c r="F19" s="24">
        <v>183480</v>
      </c>
      <c r="G19" s="24">
        <v>183480</v>
      </c>
      <c r="H19" s="24">
        <v>183480</v>
      </c>
      <c r="I19" s="24">
        <v>0</v>
      </c>
      <c r="J19" s="24">
        <v>0</v>
      </c>
      <c r="K19" s="16">
        <v>0</v>
      </c>
      <c r="L19" s="33">
        <v>0</v>
      </c>
      <c r="M19" s="25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</row>
    <row r="20" spans="1:20" ht="18.75" customHeight="1">
      <c r="A20" s="14" t="s">
        <v>104</v>
      </c>
      <c r="B20" s="14" t="s">
        <v>150</v>
      </c>
      <c r="C20" s="14" t="s">
        <v>151</v>
      </c>
      <c r="D20" s="14" t="s">
        <v>131</v>
      </c>
      <c r="E20" s="14" t="s">
        <v>152</v>
      </c>
      <c r="F20" s="24">
        <v>309053</v>
      </c>
      <c r="G20" s="24">
        <v>309053</v>
      </c>
      <c r="H20" s="24">
        <v>0</v>
      </c>
      <c r="I20" s="24">
        <v>0</v>
      </c>
      <c r="J20" s="24">
        <v>0</v>
      </c>
      <c r="K20" s="16">
        <v>0</v>
      </c>
      <c r="L20" s="33">
        <v>0</v>
      </c>
      <c r="M20" s="25">
        <v>309053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</sheetData>
  <sheetProtection/>
  <mergeCells count="16">
    <mergeCell ref="O5:O6"/>
    <mergeCell ref="P5:P6"/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Q5:Q6"/>
    <mergeCell ref="R4:R6"/>
    <mergeCell ref="S4:S6"/>
    <mergeCell ref="T4:T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6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zoomScalePageLayoutView="0" workbookViewId="0" topLeftCell="A1">
      <selection activeCell="C27" sqref="C27"/>
    </sheetView>
  </sheetViews>
  <sheetFormatPr defaultColWidth="9.16015625" defaultRowHeight="19.5" customHeight="1"/>
  <cols>
    <col min="1" max="1" width="47.33203125" style="1" customWidth="1"/>
    <col min="2" max="3" width="28.5" style="1" customWidth="1"/>
    <col min="4" max="4" width="20.16015625" style="1" customWidth="1"/>
    <col min="5" max="5" width="24.33203125" style="1" customWidth="1"/>
    <col min="6" max="6" width="28.66015625" style="1" customWidth="1"/>
    <col min="7" max="16384" width="9.16015625" style="1" customWidth="1"/>
  </cols>
  <sheetData>
    <row r="1" ht="19.5" customHeight="1">
      <c r="F1" s="27" t="s">
        <v>153</v>
      </c>
    </row>
    <row r="2" spans="1:6" ht="29.25" customHeight="1">
      <c r="A2" s="3" t="s">
        <v>154</v>
      </c>
      <c r="B2" s="4"/>
      <c r="C2" s="4"/>
      <c r="D2" s="4"/>
      <c r="E2" s="4"/>
      <c r="F2" s="4"/>
    </row>
    <row r="3" spans="1:6" ht="19.5" customHeight="1">
      <c r="A3" s="5" t="s">
        <v>2</v>
      </c>
      <c r="B3" s="2"/>
      <c r="F3" s="27" t="s">
        <v>3</v>
      </c>
    </row>
    <row r="4" spans="1:6" ht="18" customHeight="1">
      <c r="A4" s="7" t="s">
        <v>4</v>
      </c>
      <c r="B4" s="7"/>
      <c r="C4" s="6" t="s">
        <v>5</v>
      </c>
      <c r="D4" s="6"/>
      <c r="E4" s="6"/>
      <c r="F4" s="6"/>
    </row>
    <row r="5" spans="1:6" ht="18" customHeight="1">
      <c r="A5" s="12" t="s">
        <v>6</v>
      </c>
      <c r="B5" s="13" t="s">
        <v>7</v>
      </c>
      <c r="C5" s="12" t="s">
        <v>8</v>
      </c>
      <c r="D5" s="13" t="s">
        <v>7</v>
      </c>
      <c r="E5" s="12" t="s">
        <v>9</v>
      </c>
      <c r="F5" s="13" t="s">
        <v>7</v>
      </c>
    </row>
    <row r="6" spans="1:7" ht="15" customHeight="1">
      <c r="A6" s="46" t="s">
        <v>10</v>
      </c>
      <c r="B6" s="24">
        <v>9269974</v>
      </c>
      <c r="C6" s="47" t="s">
        <v>11</v>
      </c>
      <c r="D6" s="48">
        <v>6161192.59</v>
      </c>
      <c r="E6" s="49" t="s">
        <v>12</v>
      </c>
      <c r="F6" s="48">
        <v>0</v>
      </c>
      <c r="G6" s="2"/>
    </row>
    <row r="7" spans="1:9" ht="15" customHeight="1">
      <c r="A7" s="46" t="s">
        <v>13</v>
      </c>
      <c r="B7" s="24">
        <v>5669974</v>
      </c>
      <c r="C7" s="47" t="s">
        <v>14</v>
      </c>
      <c r="D7" s="48">
        <v>5243123.44</v>
      </c>
      <c r="E7" s="49" t="s">
        <v>15</v>
      </c>
      <c r="F7" s="48">
        <v>0</v>
      </c>
      <c r="G7" s="2"/>
      <c r="H7" s="2"/>
      <c r="I7" s="2"/>
    </row>
    <row r="8" spans="1:9" ht="15" customHeight="1">
      <c r="A8" s="46" t="s">
        <v>16</v>
      </c>
      <c r="B8" s="24">
        <v>3600000</v>
      </c>
      <c r="C8" s="47" t="s">
        <v>17</v>
      </c>
      <c r="D8" s="48">
        <v>309053</v>
      </c>
      <c r="E8" s="49" t="s">
        <v>18</v>
      </c>
      <c r="F8" s="48">
        <v>0</v>
      </c>
      <c r="G8" s="2"/>
      <c r="I8" s="2"/>
    </row>
    <row r="9" spans="1:9" ht="15" customHeight="1">
      <c r="A9" s="46" t="s">
        <v>19</v>
      </c>
      <c r="B9" s="24">
        <v>0</v>
      </c>
      <c r="C9" s="47" t="s">
        <v>20</v>
      </c>
      <c r="D9" s="33">
        <v>609016.15</v>
      </c>
      <c r="E9" s="49" t="s">
        <v>21</v>
      </c>
      <c r="F9" s="48">
        <v>8387982.56</v>
      </c>
      <c r="G9" s="2"/>
      <c r="H9" s="2"/>
      <c r="I9" s="2"/>
    </row>
    <row r="10" spans="1:10" ht="15" customHeight="1">
      <c r="A10" s="46" t="s">
        <v>22</v>
      </c>
      <c r="B10" s="50">
        <v>0</v>
      </c>
      <c r="C10" s="47" t="s">
        <v>23</v>
      </c>
      <c r="D10" s="51">
        <v>0</v>
      </c>
      <c r="E10" s="49" t="s">
        <v>24</v>
      </c>
      <c r="F10" s="48">
        <v>0</v>
      </c>
      <c r="G10" s="2"/>
      <c r="H10" s="2"/>
      <c r="I10" s="2"/>
      <c r="J10" s="2"/>
    </row>
    <row r="11" spans="1:10" ht="15" customHeight="1">
      <c r="A11" s="46" t="s">
        <v>25</v>
      </c>
      <c r="B11" s="50">
        <v>0</v>
      </c>
      <c r="C11" s="47" t="s">
        <v>26</v>
      </c>
      <c r="D11" s="48">
        <v>0</v>
      </c>
      <c r="E11" s="49" t="s">
        <v>27</v>
      </c>
      <c r="F11" s="48">
        <v>0</v>
      </c>
      <c r="G11" s="2"/>
      <c r="H11" s="2"/>
      <c r="I11" s="2"/>
      <c r="J11" s="2"/>
    </row>
    <row r="12" spans="1:9" ht="15" customHeight="1">
      <c r="A12" s="46" t="s">
        <v>28</v>
      </c>
      <c r="B12" s="50">
        <v>0</v>
      </c>
      <c r="C12" s="47" t="s">
        <v>29</v>
      </c>
      <c r="D12" s="48">
        <v>0</v>
      </c>
      <c r="E12" s="49" t="s">
        <v>30</v>
      </c>
      <c r="F12" s="48">
        <v>0</v>
      </c>
      <c r="G12" s="2"/>
      <c r="H12" s="2"/>
      <c r="I12" s="2"/>
    </row>
    <row r="13" spans="1:9" ht="15" customHeight="1">
      <c r="A13" s="46" t="s">
        <v>31</v>
      </c>
      <c r="B13" s="50">
        <v>0</v>
      </c>
      <c r="C13" s="47" t="s">
        <v>32</v>
      </c>
      <c r="D13" s="48">
        <v>188936.15</v>
      </c>
      <c r="E13" s="49" t="s">
        <v>33</v>
      </c>
      <c r="F13" s="48">
        <v>389458.44</v>
      </c>
      <c r="G13" s="2"/>
      <c r="H13" s="2"/>
      <c r="I13" s="2"/>
    </row>
    <row r="14" spans="1:8" ht="15" customHeight="1">
      <c r="A14" s="46" t="s">
        <v>34</v>
      </c>
      <c r="B14" s="50">
        <v>0</v>
      </c>
      <c r="C14" s="47" t="s">
        <v>35</v>
      </c>
      <c r="D14" s="48">
        <v>3108781.41</v>
      </c>
      <c r="E14" s="49" t="s">
        <v>36</v>
      </c>
      <c r="F14" s="48">
        <v>0</v>
      </c>
      <c r="G14" s="2"/>
      <c r="H14" s="2"/>
    </row>
    <row r="15" spans="1:8" ht="15" customHeight="1">
      <c r="A15" s="46" t="s">
        <v>37</v>
      </c>
      <c r="B15" s="50">
        <v>0</v>
      </c>
      <c r="C15" s="47" t="s">
        <v>38</v>
      </c>
      <c r="D15" s="48">
        <v>1945656</v>
      </c>
      <c r="E15" s="49" t="s">
        <v>39</v>
      </c>
      <c r="F15" s="48">
        <v>183480</v>
      </c>
      <c r="G15" s="2"/>
      <c r="H15" s="2"/>
    </row>
    <row r="16" spans="1:7" ht="15" customHeight="1">
      <c r="A16" s="52" t="s">
        <v>40</v>
      </c>
      <c r="B16" s="50">
        <v>0</v>
      </c>
      <c r="C16" s="47" t="s">
        <v>41</v>
      </c>
      <c r="D16" s="48">
        <v>1163125.41</v>
      </c>
      <c r="E16" s="49" t="s">
        <v>42</v>
      </c>
      <c r="F16" s="48">
        <v>0</v>
      </c>
      <c r="G16" s="2"/>
    </row>
    <row r="17" spans="1:8" ht="15" customHeight="1">
      <c r="A17" s="46" t="s">
        <v>43</v>
      </c>
      <c r="B17" s="50">
        <v>0</v>
      </c>
      <c r="C17" s="47" t="s">
        <v>44</v>
      </c>
      <c r="D17" s="48">
        <v>0</v>
      </c>
      <c r="E17" s="49" t="s">
        <v>45</v>
      </c>
      <c r="F17" s="48">
        <v>0</v>
      </c>
      <c r="G17" s="2"/>
      <c r="H17" s="2"/>
    </row>
    <row r="18" spans="1:8" ht="15" customHeight="1">
      <c r="A18" s="52" t="s">
        <v>46</v>
      </c>
      <c r="B18" s="50">
        <v>0</v>
      </c>
      <c r="C18" s="47" t="s">
        <v>47</v>
      </c>
      <c r="D18" s="33">
        <v>0</v>
      </c>
      <c r="E18" s="49" t="s">
        <v>48</v>
      </c>
      <c r="F18" s="48">
        <v>0</v>
      </c>
      <c r="G18" s="2"/>
      <c r="H18" s="2"/>
    </row>
    <row r="19" spans="1:9" ht="15" customHeight="1">
      <c r="A19" s="52" t="s">
        <v>49</v>
      </c>
      <c r="B19" s="24">
        <v>0</v>
      </c>
      <c r="C19" s="47" t="s">
        <v>50</v>
      </c>
      <c r="D19" s="51">
        <v>0</v>
      </c>
      <c r="E19" s="49" t="s">
        <v>51</v>
      </c>
      <c r="F19" s="48">
        <v>0</v>
      </c>
      <c r="G19" s="2"/>
      <c r="I19" s="2"/>
    </row>
    <row r="20" spans="1:8" ht="15" customHeight="1">
      <c r="A20" s="53"/>
      <c r="B20" s="54"/>
      <c r="C20" s="47" t="s">
        <v>52</v>
      </c>
      <c r="D20" s="48">
        <v>0</v>
      </c>
      <c r="E20" s="49" t="s">
        <v>53</v>
      </c>
      <c r="F20" s="48">
        <v>0</v>
      </c>
      <c r="G20" s="2"/>
      <c r="H20" s="2"/>
    </row>
    <row r="21" spans="1:8" ht="15" customHeight="1">
      <c r="A21" s="55"/>
      <c r="B21" s="56"/>
      <c r="C21" s="47" t="s">
        <v>54</v>
      </c>
      <c r="D21" s="33">
        <v>0</v>
      </c>
      <c r="E21" s="49" t="s">
        <v>55</v>
      </c>
      <c r="F21" s="48">
        <v>0</v>
      </c>
      <c r="G21" s="2"/>
      <c r="H21" s="2"/>
    </row>
    <row r="22" spans="1:8" ht="15" customHeight="1">
      <c r="A22" s="55"/>
      <c r="B22" s="56"/>
      <c r="C22" s="47"/>
      <c r="D22" s="57"/>
      <c r="E22" s="58" t="s">
        <v>56</v>
      </c>
      <c r="F22" s="48">
        <v>0</v>
      </c>
      <c r="G22" s="2"/>
      <c r="H22" s="2"/>
    </row>
    <row r="23" spans="1:8" ht="15" customHeight="1">
      <c r="A23" s="55"/>
      <c r="B23" s="56"/>
      <c r="C23" s="47"/>
      <c r="D23" s="24"/>
      <c r="E23" s="58" t="s">
        <v>57</v>
      </c>
      <c r="F23" s="48">
        <v>0</v>
      </c>
      <c r="G23" s="2"/>
      <c r="H23" s="2"/>
    </row>
    <row r="24" spans="1:8" ht="15" customHeight="1">
      <c r="A24" s="55"/>
      <c r="B24" s="56"/>
      <c r="C24" s="47"/>
      <c r="D24" s="24"/>
      <c r="E24" s="58" t="s">
        <v>58</v>
      </c>
      <c r="F24" s="48">
        <v>0</v>
      </c>
      <c r="G24" s="2"/>
      <c r="H24" s="2"/>
    </row>
    <row r="25" spans="1:8" ht="15" customHeight="1">
      <c r="A25" s="55"/>
      <c r="B25" s="56"/>
      <c r="C25" s="47"/>
      <c r="D25" s="24"/>
      <c r="E25" s="58" t="s">
        <v>59</v>
      </c>
      <c r="F25" s="48">
        <v>309053</v>
      </c>
      <c r="G25" s="2"/>
      <c r="H25" s="2"/>
    </row>
    <row r="26" spans="1:8" ht="15" customHeight="1">
      <c r="A26" s="55"/>
      <c r="B26" s="56"/>
      <c r="C26" s="47"/>
      <c r="D26" s="50"/>
      <c r="E26" s="58" t="s">
        <v>60</v>
      </c>
      <c r="F26" s="48">
        <v>0</v>
      </c>
      <c r="G26" s="2"/>
      <c r="H26" s="2"/>
    </row>
    <row r="27" spans="1:8" ht="15" customHeight="1">
      <c r="A27" s="55"/>
      <c r="B27" s="56"/>
      <c r="C27" s="59"/>
      <c r="D27" s="56"/>
      <c r="E27" s="58" t="s">
        <v>61</v>
      </c>
      <c r="F27" s="48">
        <v>0</v>
      </c>
      <c r="G27" s="2"/>
      <c r="H27" s="2"/>
    </row>
    <row r="28" spans="1:11" ht="15" customHeight="1">
      <c r="A28" s="55"/>
      <c r="B28" s="56"/>
      <c r="C28" s="59"/>
      <c r="D28" s="56"/>
      <c r="E28" s="58" t="s">
        <v>62</v>
      </c>
      <c r="F28" s="48">
        <v>0</v>
      </c>
      <c r="G28" s="2"/>
      <c r="K28" s="2"/>
    </row>
    <row r="29" spans="1:256" s="34" customFormat="1" ht="15" customHeight="1">
      <c r="A29" s="60"/>
      <c r="B29" s="56"/>
      <c r="C29" s="59"/>
      <c r="D29" s="56"/>
      <c r="E29" s="58" t="s">
        <v>63</v>
      </c>
      <c r="F29" s="48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7" ht="15" customHeight="1">
      <c r="A30" s="55"/>
      <c r="B30" s="56"/>
      <c r="C30" s="59"/>
      <c r="D30" s="56"/>
      <c r="E30" s="58" t="s">
        <v>64</v>
      </c>
      <c r="F30" s="33">
        <v>0</v>
      </c>
      <c r="G30" s="2"/>
    </row>
    <row r="31" spans="1:7" ht="15" customHeight="1">
      <c r="A31" s="30" t="s">
        <v>65</v>
      </c>
      <c r="B31" s="61">
        <f>SUM(B6,B13,B16,B17,B18,B19)</f>
        <v>9269974</v>
      </c>
      <c r="C31" s="12" t="s">
        <v>66</v>
      </c>
      <c r="D31" s="61">
        <f>SUM(D6,D14,D18,D19,D20,D21)</f>
        <v>9269974</v>
      </c>
      <c r="E31" s="12" t="s">
        <v>66</v>
      </c>
      <c r="F31" s="62">
        <f>SUM(F6:F30)</f>
        <v>9269974</v>
      </c>
      <c r="G31" s="2"/>
    </row>
    <row r="32" spans="1:6" ht="15" customHeight="1">
      <c r="A32" s="52" t="s">
        <v>67</v>
      </c>
      <c r="B32" s="50">
        <v>0</v>
      </c>
      <c r="C32" s="47" t="s">
        <v>68</v>
      </c>
      <c r="D32" s="33">
        <v>0</v>
      </c>
      <c r="E32" s="63" t="s">
        <v>69</v>
      </c>
      <c r="F32" s="24">
        <f>F37-F31</f>
        <v>0</v>
      </c>
    </row>
    <row r="33" spans="1:6" ht="15" customHeight="1">
      <c r="A33" s="52" t="s">
        <v>70</v>
      </c>
      <c r="B33" s="50">
        <v>0</v>
      </c>
      <c r="C33" s="64"/>
      <c r="D33" s="62"/>
      <c r="E33" s="53"/>
      <c r="F33" s="56"/>
    </row>
    <row r="34" spans="1:6" ht="15" customHeight="1">
      <c r="A34" s="46" t="s">
        <v>71</v>
      </c>
      <c r="B34" s="50">
        <v>0</v>
      </c>
      <c r="C34" s="64"/>
      <c r="D34" s="56"/>
      <c r="E34" s="53"/>
      <c r="F34" s="56"/>
    </row>
    <row r="35" spans="1:6" ht="15" customHeight="1">
      <c r="A35" s="46" t="s">
        <v>72</v>
      </c>
      <c r="B35" s="50">
        <v>0</v>
      </c>
      <c r="C35" s="64"/>
      <c r="D35" s="56"/>
      <c r="E35" s="59"/>
      <c r="F35" s="56"/>
    </row>
    <row r="36" spans="1:6" ht="15" customHeight="1">
      <c r="A36" s="46" t="s">
        <v>73</v>
      </c>
      <c r="B36" s="50">
        <v>0</v>
      </c>
      <c r="C36" s="64"/>
      <c r="D36" s="56"/>
      <c r="E36" s="59"/>
      <c r="F36" s="56"/>
    </row>
    <row r="37" spans="1:6" ht="15" customHeight="1">
      <c r="A37" s="65" t="s">
        <v>74</v>
      </c>
      <c r="B37" s="66">
        <v>9269974</v>
      </c>
      <c r="C37" s="67" t="s">
        <v>75</v>
      </c>
      <c r="D37" s="56">
        <f>SUM(D31,D32)</f>
        <v>9269974</v>
      </c>
      <c r="E37" s="30" t="s">
        <v>75</v>
      </c>
      <c r="F37" s="56">
        <f>D37</f>
        <v>9269974</v>
      </c>
    </row>
    <row r="38" spans="2:3" ht="15" customHeight="1">
      <c r="B38" s="2"/>
      <c r="C38" s="2"/>
    </row>
    <row r="39" ht="15" customHeight="1">
      <c r="C39" s="2"/>
    </row>
    <row r="40" ht="15" customHeight="1"/>
    <row r="44" ht="19.5" customHeight="1">
      <c r="C44" s="2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0"/>
  <sheetViews>
    <sheetView showGridLines="0" showZeros="0" zoomScalePageLayoutView="0" workbookViewId="0" topLeftCell="A3">
      <selection activeCell="A21" sqref="A21:IV482"/>
    </sheetView>
  </sheetViews>
  <sheetFormatPr defaultColWidth="9.16015625" defaultRowHeight="21" customHeight="1"/>
  <cols>
    <col min="1" max="1" width="10.66015625" style="1" customWidth="1"/>
    <col min="2" max="4" width="5.33203125" style="1" customWidth="1"/>
    <col min="5" max="5" width="40.33203125" style="1" customWidth="1"/>
    <col min="6" max="6" width="19.33203125" style="1" customWidth="1"/>
    <col min="7" max="7" width="16" style="1" customWidth="1"/>
    <col min="8" max="8" width="16.66015625" style="1" customWidth="1"/>
    <col min="9" max="11" width="12.83203125" style="1" customWidth="1"/>
    <col min="12" max="12" width="16.16015625" style="1" customWidth="1"/>
    <col min="13" max="13" width="12.83203125" style="1" customWidth="1"/>
    <col min="14" max="14" width="16" style="1" customWidth="1"/>
    <col min="15" max="15" width="15.83203125" style="1" customWidth="1"/>
    <col min="16" max="16" width="12.83203125" style="1" customWidth="1"/>
    <col min="17" max="17" width="15.83203125" style="1" customWidth="1"/>
    <col min="18" max="254" width="9.16015625" style="1" customWidth="1"/>
  </cols>
  <sheetData>
    <row r="1" spans="1:17" ht="21" customHeight="1">
      <c r="A1" s="2"/>
      <c r="Q1" s="27" t="s">
        <v>155</v>
      </c>
    </row>
    <row r="2" spans="1:17" ht="30.75" customHeight="1">
      <c r="A2" s="28" t="s">
        <v>156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customHeight="1">
      <c r="A3" s="5"/>
      <c r="Q3" s="27" t="s">
        <v>3</v>
      </c>
    </row>
    <row r="4" spans="1:17" ht="21" customHeight="1">
      <c r="A4" s="71" t="s">
        <v>78</v>
      </c>
      <c r="B4" s="26" t="s">
        <v>157</v>
      </c>
      <c r="C4" s="6"/>
      <c r="D4" s="6"/>
      <c r="E4" s="71" t="s">
        <v>109</v>
      </c>
      <c r="F4" s="71" t="s">
        <v>110</v>
      </c>
      <c r="G4" s="6" t="s">
        <v>111</v>
      </c>
      <c r="H4" s="6"/>
      <c r="I4" s="6"/>
      <c r="J4" s="6"/>
      <c r="K4" s="6"/>
      <c r="L4" s="6"/>
      <c r="M4" s="6"/>
      <c r="N4" s="26" t="s">
        <v>112</v>
      </c>
      <c r="O4" s="26"/>
      <c r="P4" s="26"/>
      <c r="Q4" s="26"/>
    </row>
    <row r="5" spans="1:17" ht="20.25" customHeight="1">
      <c r="A5" s="71"/>
      <c r="B5" s="72" t="s">
        <v>116</v>
      </c>
      <c r="C5" s="72" t="s">
        <v>117</v>
      </c>
      <c r="D5" s="72" t="s">
        <v>118</v>
      </c>
      <c r="E5" s="71"/>
      <c r="F5" s="71"/>
      <c r="G5" s="71" t="s">
        <v>92</v>
      </c>
      <c r="H5" s="71" t="s">
        <v>119</v>
      </c>
      <c r="I5" s="7" t="s">
        <v>120</v>
      </c>
      <c r="J5" s="7"/>
      <c r="K5" s="7"/>
      <c r="L5" s="7"/>
      <c r="M5" s="71" t="s">
        <v>158</v>
      </c>
      <c r="N5" s="71" t="s">
        <v>92</v>
      </c>
      <c r="O5" s="71" t="s">
        <v>159</v>
      </c>
      <c r="P5" s="71" t="s">
        <v>123</v>
      </c>
      <c r="Q5" s="71" t="s">
        <v>124</v>
      </c>
    </row>
    <row r="6" spans="1:17" ht="29.25" customHeight="1">
      <c r="A6" s="71"/>
      <c r="B6" s="72"/>
      <c r="C6" s="72"/>
      <c r="D6" s="72"/>
      <c r="E6" s="71"/>
      <c r="F6" s="71"/>
      <c r="G6" s="71"/>
      <c r="H6" s="71"/>
      <c r="I6" s="35" t="s">
        <v>92</v>
      </c>
      <c r="J6" s="35" t="s">
        <v>125</v>
      </c>
      <c r="K6" s="35" t="s">
        <v>126</v>
      </c>
      <c r="L6" s="35" t="s">
        <v>127</v>
      </c>
      <c r="M6" s="71"/>
      <c r="N6" s="71"/>
      <c r="O6" s="71"/>
      <c r="P6" s="71"/>
      <c r="Q6" s="71"/>
    </row>
    <row r="7" spans="1:17" ht="21" customHeight="1">
      <c r="A7" s="12" t="s">
        <v>101</v>
      </c>
      <c r="B7" s="12" t="s">
        <v>101</v>
      </c>
      <c r="C7" s="12" t="s">
        <v>101</v>
      </c>
      <c r="D7" s="30" t="s">
        <v>101</v>
      </c>
      <c r="E7" s="12" t="s">
        <v>101</v>
      </c>
      <c r="F7" s="12">
        <v>1</v>
      </c>
      <c r="G7" s="30">
        <f aca="true" t="shared" si="0" ref="G7:Q7">F7+1</f>
        <v>2</v>
      </c>
      <c r="H7" s="30">
        <f t="shared" si="0"/>
        <v>3</v>
      </c>
      <c r="I7" s="30">
        <f t="shared" si="0"/>
        <v>4</v>
      </c>
      <c r="J7" s="30">
        <f t="shared" si="0"/>
        <v>5</v>
      </c>
      <c r="K7" s="30">
        <f t="shared" si="0"/>
        <v>6</v>
      </c>
      <c r="L7" s="29">
        <f t="shared" si="0"/>
        <v>7</v>
      </c>
      <c r="M7" s="30">
        <f t="shared" si="0"/>
        <v>8</v>
      </c>
      <c r="N7" s="30">
        <f t="shared" si="0"/>
        <v>9</v>
      </c>
      <c r="O7" s="30">
        <f t="shared" si="0"/>
        <v>10</v>
      </c>
      <c r="P7" s="30">
        <f t="shared" si="0"/>
        <v>11</v>
      </c>
      <c r="Q7" s="30">
        <f t="shared" si="0"/>
        <v>12</v>
      </c>
    </row>
    <row r="8" spans="1:17" ht="21" customHeight="1">
      <c r="A8" s="14"/>
      <c r="B8" s="14"/>
      <c r="C8" s="14"/>
      <c r="D8" s="14"/>
      <c r="E8" s="14" t="s">
        <v>103</v>
      </c>
      <c r="F8" s="24">
        <v>9269974</v>
      </c>
      <c r="G8" s="24">
        <v>6161192.59</v>
      </c>
      <c r="H8" s="24">
        <v>5243123.44</v>
      </c>
      <c r="I8" s="24">
        <v>609016.15</v>
      </c>
      <c r="J8" s="24">
        <v>420080</v>
      </c>
      <c r="K8" s="16">
        <v>0</v>
      </c>
      <c r="L8" s="33">
        <v>188936.15</v>
      </c>
      <c r="M8" s="25">
        <v>309053</v>
      </c>
      <c r="N8" s="24">
        <v>3108781.41</v>
      </c>
      <c r="O8" s="24">
        <v>1945656</v>
      </c>
      <c r="P8" s="24">
        <v>1163125.41</v>
      </c>
      <c r="Q8" s="24">
        <v>0</v>
      </c>
    </row>
    <row r="9" spans="1:17" ht="21" customHeight="1">
      <c r="A9" s="14" t="s">
        <v>128</v>
      </c>
      <c r="B9" s="14"/>
      <c r="C9" s="14"/>
      <c r="D9" s="14"/>
      <c r="E9" s="14" t="s">
        <v>105</v>
      </c>
      <c r="F9" s="24">
        <v>9269974</v>
      </c>
      <c r="G9" s="24">
        <v>6161192.59</v>
      </c>
      <c r="H9" s="24">
        <v>5243123.44</v>
      </c>
      <c r="I9" s="24">
        <v>609016.15</v>
      </c>
      <c r="J9" s="24">
        <v>420080</v>
      </c>
      <c r="K9" s="16">
        <v>0</v>
      </c>
      <c r="L9" s="33">
        <v>188936.15</v>
      </c>
      <c r="M9" s="25">
        <v>309053</v>
      </c>
      <c r="N9" s="24">
        <v>3108781.41</v>
      </c>
      <c r="O9" s="24">
        <v>1945656</v>
      </c>
      <c r="P9" s="24">
        <v>1163125.41</v>
      </c>
      <c r="Q9" s="24">
        <v>0</v>
      </c>
    </row>
    <row r="10" spans="1:17" ht="21" customHeight="1">
      <c r="A10" s="14" t="s">
        <v>104</v>
      </c>
      <c r="B10" s="14" t="s">
        <v>129</v>
      </c>
      <c r="C10" s="14" t="s">
        <v>130</v>
      </c>
      <c r="D10" s="14" t="s">
        <v>131</v>
      </c>
      <c r="E10" s="14" t="s">
        <v>132</v>
      </c>
      <c r="F10" s="24">
        <v>5290265</v>
      </c>
      <c r="G10" s="24">
        <v>5090265</v>
      </c>
      <c r="H10" s="24">
        <v>4670185</v>
      </c>
      <c r="I10" s="24">
        <v>420080</v>
      </c>
      <c r="J10" s="24">
        <v>420080</v>
      </c>
      <c r="K10" s="16">
        <v>0</v>
      </c>
      <c r="L10" s="33">
        <v>0</v>
      </c>
      <c r="M10" s="25">
        <v>0</v>
      </c>
      <c r="N10" s="24">
        <v>200000</v>
      </c>
      <c r="O10" s="24">
        <v>200000</v>
      </c>
      <c r="P10" s="24">
        <v>0</v>
      </c>
      <c r="Q10" s="24">
        <v>0</v>
      </c>
    </row>
    <row r="11" spans="1:17" ht="21" customHeight="1">
      <c r="A11" s="14" t="s">
        <v>104</v>
      </c>
      <c r="B11" s="14" t="s">
        <v>129</v>
      </c>
      <c r="C11" s="14" t="s">
        <v>130</v>
      </c>
      <c r="D11" s="14" t="s">
        <v>130</v>
      </c>
      <c r="E11" s="14" t="s">
        <v>133</v>
      </c>
      <c r="F11" s="24">
        <v>83936.15</v>
      </c>
      <c r="G11" s="24">
        <v>83936.15</v>
      </c>
      <c r="H11" s="24">
        <v>0</v>
      </c>
      <c r="I11" s="24">
        <v>83936.15</v>
      </c>
      <c r="J11" s="24">
        <v>0</v>
      </c>
      <c r="K11" s="16">
        <v>0</v>
      </c>
      <c r="L11" s="33">
        <v>83936.15</v>
      </c>
      <c r="M11" s="25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ht="21" customHeight="1">
      <c r="A12" s="14" t="s">
        <v>104</v>
      </c>
      <c r="B12" s="14" t="s">
        <v>129</v>
      </c>
      <c r="C12" s="14" t="s">
        <v>130</v>
      </c>
      <c r="D12" s="14" t="s">
        <v>134</v>
      </c>
      <c r="E12" s="14" t="s">
        <v>135</v>
      </c>
      <c r="F12" s="24">
        <v>40000</v>
      </c>
      <c r="G12" s="24">
        <v>40000</v>
      </c>
      <c r="H12" s="24">
        <v>0</v>
      </c>
      <c r="I12" s="24">
        <v>40000</v>
      </c>
      <c r="J12" s="24">
        <v>0</v>
      </c>
      <c r="K12" s="16">
        <v>0</v>
      </c>
      <c r="L12" s="33">
        <v>40000</v>
      </c>
      <c r="M12" s="25">
        <v>0</v>
      </c>
      <c r="N12" s="24">
        <v>0</v>
      </c>
      <c r="O12" s="24">
        <v>0</v>
      </c>
      <c r="P12" s="24">
        <v>0</v>
      </c>
      <c r="Q12" s="24">
        <v>0</v>
      </c>
    </row>
    <row r="13" spans="1:17" ht="21" customHeight="1">
      <c r="A13" s="14" t="s">
        <v>104</v>
      </c>
      <c r="B13" s="14" t="s">
        <v>129</v>
      </c>
      <c r="C13" s="14" t="s">
        <v>130</v>
      </c>
      <c r="D13" s="14" t="s">
        <v>136</v>
      </c>
      <c r="E13" s="14" t="s">
        <v>137</v>
      </c>
      <c r="F13" s="24">
        <v>35000</v>
      </c>
      <c r="G13" s="24">
        <v>35000</v>
      </c>
      <c r="H13" s="24">
        <v>0</v>
      </c>
      <c r="I13" s="24">
        <v>35000</v>
      </c>
      <c r="J13" s="24">
        <v>0</v>
      </c>
      <c r="K13" s="16">
        <v>0</v>
      </c>
      <c r="L13" s="33">
        <v>35000</v>
      </c>
      <c r="M13" s="25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ht="21" customHeight="1">
      <c r="A14" s="14" t="s">
        <v>104</v>
      </c>
      <c r="B14" s="14" t="s">
        <v>129</v>
      </c>
      <c r="C14" s="14" t="s">
        <v>130</v>
      </c>
      <c r="D14" s="14" t="s">
        <v>138</v>
      </c>
      <c r="E14" s="14" t="s">
        <v>139</v>
      </c>
      <c r="F14" s="24">
        <v>30000</v>
      </c>
      <c r="G14" s="24">
        <v>30000</v>
      </c>
      <c r="H14" s="24">
        <v>0</v>
      </c>
      <c r="I14" s="24">
        <v>30000</v>
      </c>
      <c r="J14" s="24">
        <v>0</v>
      </c>
      <c r="K14" s="16">
        <v>0</v>
      </c>
      <c r="L14" s="33">
        <v>30000</v>
      </c>
      <c r="M14" s="25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ht="21" customHeight="1">
      <c r="A15" s="14" t="s">
        <v>104</v>
      </c>
      <c r="B15" s="14" t="s">
        <v>129</v>
      </c>
      <c r="C15" s="14" t="s">
        <v>130</v>
      </c>
      <c r="D15" s="14" t="s">
        <v>140</v>
      </c>
      <c r="E15" s="14" t="s">
        <v>141</v>
      </c>
      <c r="F15" s="24">
        <v>1163125.41</v>
      </c>
      <c r="G15" s="24">
        <v>0</v>
      </c>
      <c r="H15" s="24">
        <v>0</v>
      </c>
      <c r="I15" s="24">
        <v>0</v>
      </c>
      <c r="J15" s="24">
        <v>0</v>
      </c>
      <c r="K15" s="16">
        <v>0</v>
      </c>
      <c r="L15" s="33">
        <v>0</v>
      </c>
      <c r="M15" s="25">
        <v>0</v>
      </c>
      <c r="N15" s="24">
        <v>1163125.41</v>
      </c>
      <c r="O15" s="24">
        <v>0</v>
      </c>
      <c r="P15" s="24">
        <v>1163125.41</v>
      </c>
      <c r="Q15" s="24">
        <v>0</v>
      </c>
    </row>
    <row r="16" spans="1:17" ht="21" customHeight="1">
      <c r="A16" s="14" t="s">
        <v>104</v>
      </c>
      <c r="B16" s="14" t="s">
        <v>129</v>
      </c>
      <c r="C16" s="14" t="s">
        <v>130</v>
      </c>
      <c r="D16" s="14" t="s">
        <v>142</v>
      </c>
      <c r="E16" s="14" t="s">
        <v>143</v>
      </c>
      <c r="F16" s="24">
        <v>1745656</v>
      </c>
      <c r="G16" s="24">
        <v>0</v>
      </c>
      <c r="H16" s="24">
        <v>0</v>
      </c>
      <c r="I16" s="24">
        <v>0</v>
      </c>
      <c r="J16" s="24">
        <v>0</v>
      </c>
      <c r="K16" s="16">
        <v>0</v>
      </c>
      <c r="L16" s="33">
        <v>0</v>
      </c>
      <c r="M16" s="25">
        <v>0</v>
      </c>
      <c r="N16" s="24">
        <v>1745656</v>
      </c>
      <c r="O16" s="24">
        <v>1745656</v>
      </c>
      <c r="P16" s="24">
        <v>0</v>
      </c>
      <c r="Q16" s="24">
        <v>0</v>
      </c>
    </row>
    <row r="17" spans="1:17" ht="21" customHeight="1">
      <c r="A17" s="14" t="s">
        <v>104</v>
      </c>
      <c r="B17" s="14" t="s">
        <v>144</v>
      </c>
      <c r="C17" s="14" t="s">
        <v>134</v>
      </c>
      <c r="D17" s="14" t="s">
        <v>134</v>
      </c>
      <c r="E17" s="14" t="s">
        <v>145</v>
      </c>
      <c r="F17" s="24">
        <v>264826</v>
      </c>
      <c r="G17" s="24">
        <v>264826</v>
      </c>
      <c r="H17" s="24">
        <v>264826</v>
      </c>
      <c r="I17" s="24">
        <v>0</v>
      </c>
      <c r="J17" s="24">
        <v>0</v>
      </c>
      <c r="K17" s="16">
        <v>0</v>
      </c>
      <c r="L17" s="33">
        <v>0</v>
      </c>
      <c r="M17" s="25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ht="21" customHeight="1">
      <c r="A18" s="14" t="s">
        <v>104</v>
      </c>
      <c r="B18" s="14" t="s">
        <v>144</v>
      </c>
      <c r="C18" s="14" t="s">
        <v>142</v>
      </c>
      <c r="D18" s="14" t="s">
        <v>131</v>
      </c>
      <c r="E18" s="14" t="s">
        <v>146</v>
      </c>
      <c r="F18" s="24">
        <v>124632.44</v>
      </c>
      <c r="G18" s="24">
        <v>124632.44</v>
      </c>
      <c r="H18" s="24">
        <v>124632.44</v>
      </c>
      <c r="I18" s="24">
        <v>0</v>
      </c>
      <c r="J18" s="24">
        <v>0</v>
      </c>
      <c r="K18" s="16">
        <v>0</v>
      </c>
      <c r="L18" s="33">
        <v>0</v>
      </c>
      <c r="M18" s="25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ht="21" customHeight="1">
      <c r="A19" s="14" t="s">
        <v>104</v>
      </c>
      <c r="B19" s="14" t="s">
        <v>147</v>
      </c>
      <c r="C19" s="14" t="s">
        <v>148</v>
      </c>
      <c r="D19" s="14" t="s">
        <v>131</v>
      </c>
      <c r="E19" s="14" t="s">
        <v>149</v>
      </c>
      <c r="F19" s="24">
        <v>183480</v>
      </c>
      <c r="G19" s="24">
        <v>183480</v>
      </c>
      <c r="H19" s="24">
        <v>183480</v>
      </c>
      <c r="I19" s="24">
        <v>0</v>
      </c>
      <c r="J19" s="24">
        <v>0</v>
      </c>
      <c r="K19" s="16">
        <v>0</v>
      </c>
      <c r="L19" s="33">
        <v>0</v>
      </c>
      <c r="M19" s="25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ht="21" customHeight="1">
      <c r="A20" s="14" t="s">
        <v>104</v>
      </c>
      <c r="B20" s="14" t="s">
        <v>150</v>
      </c>
      <c r="C20" s="14" t="s">
        <v>151</v>
      </c>
      <c r="D20" s="14" t="s">
        <v>131</v>
      </c>
      <c r="E20" s="14" t="s">
        <v>152</v>
      </c>
      <c r="F20" s="24">
        <v>309053</v>
      </c>
      <c r="G20" s="24">
        <v>309053</v>
      </c>
      <c r="H20" s="24">
        <v>0</v>
      </c>
      <c r="I20" s="24">
        <v>0</v>
      </c>
      <c r="J20" s="24">
        <v>0</v>
      </c>
      <c r="K20" s="16">
        <v>0</v>
      </c>
      <c r="L20" s="33">
        <v>0</v>
      </c>
      <c r="M20" s="25">
        <v>309053</v>
      </c>
      <c r="N20" s="24">
        <v>0</v>
      </c>
      <c r="O20" s="24">
        <v>0</v>
      </c>
      <c r="P20" s="24">
        <v>0</v>
      </c>
      <c r="Q20" s="24">
        <v>0</v>
      </c>
    </row>
  </sheetData>
  <sheetProtection/>
  <mergeCells count="13">
    <mergeCell ref="E4:E6"/>
    <mergeCell ref="F4:F6"/>
    <mergeCell ref="A4:A6"/>
    <mergeCell ref="B5:B6"/>
    <mergeCell ref="C5:C6"/>
    <mergeCell ref="D5:D6"/>
    <mergeCell ref="Q5:Q6"/>
    <mergeCell ref="G5:G6"/>
    <mergeCell ref="H5:H6"/>
    <mergeCell ref="M5:M6"/>
    <mergeCell ref="N5:N6"/>
    <mergeCell ref="O5:O6"/>
    <mergeCell ref="P5:P6"/>
  </mergeCells>
  <printOptions horizontalCentered="1"/>
  <pageMargins left="0.39" right="0.39" top="0.39" bottom="0.39" header="0" footer="0.39"/>
  <pageSetup fitToHeight="100" fitToWidth="1" horizontalDpi="600" verticalDpi="600" orientation="landscape" paperSize="9" scale="6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8"/>
  <sheetViews>
    <sheetView showGridLines="0" showZeros="0" zoomScalePageLayoutView="0" workbookViewId="0" topLeftCell="A1">
      <pane ySplit="6" topLeftCell="BM7" activePane="bottomLeft" state="frozen"/>
      <selection pane="topLeft" activeCell="A1" sqref="A1"/>
      <selection pane="bottomLeft" activeCell="A19" sqref="A19:IV153"/>
    </sheetView>
  </sheetViews>
  <sheetFormatPr defaultColWidth="9.16015625" defaultRowHeight="21" customHeight="1"/>
  <cols>
    <col min="1" max="1" width="11.66015625" style="1" customWidth="1"/>
    <col min="2" max="2" width="5.33203125" style="1" customWidth="1"/>
    <col min="3" max="3" width="6.16015625" style="1" customWidth="1"/>
    <col min="4" max="4" width="5.66015625" style="1" customWidth="1"/>
    <col min="5" max="5" width="26.66015625" style="1" customWidth="1"/>
    <col min="6" max="6" width="16.83203125" style="1" customWidth="1"/>
    <col min="7" max="7" width="14.5" style="1" customWidth="1"/>
    <col min="8" max="8" width="13.83203125" style="1" customWidth="1"/>
    <col min="9" max="9" width="12.66015625" style="1" customWidth="1"/>
    <col min="10" max="11" width="12" style="1" customWidth="1"/>
    <col min="12" max="12" width="13.83203125" style="1" customWidth="1"/>
    <col min="13" max="13" width="9.66015625" style="1" customWidth="1"/>
    <col min="14" max="14" width="11" style="1" customWidth="1"/>
    <col min="15" max="16" width="9.83203125" style="1" customWidth="1"/>
    <col min="17" max="17" width="9" style="1" customWidth="1"/>
    <col min="18" max="18" width="12.83203125" style="1" customWidth="1"/>
    <col min="19" max="19" width="7.33203125" style="1" customWidth="1"/>
    <col min="20" max="20" width="11.33203125" style="1" customWidth="1"/>
    <col min="21" max="21" width="12.5" style="1" customWidth="1"/>
    <col min="22" max="22" width="11.33203125" style="1" customWidth="1"/>
    <col min="23" max="23" width="12" style="1" customWidth="1"/>
    <col min="24" max="24" width="9.16015625" style="1" customWidth="1"/>
    <col min="25" max="25" width="15" style="1" customWidth="1"/>
    <col min="26" max="26" width="9.16015625" style="1" customWidth="1"/>
    <col min="27" max="27" width="16.16015625" style="1" customWidth="1"/>
    <col min="28" max="16384" width="9.16015625" style="1" customWidth="1"/>
  </cols>
  <sheetData>
    <row r="1" spans="23:27" ht="21" customHeight="1">
      <c r="W1" s="27"/>
      <c r="AA1" s="27" t="s">
        <v>160</v>
      </c>
    </row>
    <row r="2" spans="1:27" ht="30.75" customHeight="1">
      <c r="A2" s="28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>
      <c r="A3" s="5"/>
      <c r="W3" s="27"/>
      <c r="AA3" s="27" t="s">
        <v>3</v>
      </c>
    </row>
    <row r="4" spans="1:27" ht="21" customHeight="1">
      <c r="A4" s="71" t="s">
        <v>78</v>
      </c>
      <c r="B4" s="26" t="s">
        <v>157</v>
      </c>
      <c r="C4" s="26"/>
      <c r="D4" s="26"/>
      <c r="E4" s="71" t="s">
        <v>109</v>
      </c>
      <c r="F4" s="71" t="s">
        <v>110</v>
      </c>
      <c r="G4" s="26" t="s">
        <v>119</v>
      </c>
      <c r="H4" s="26"/>
      <c r="I4" s="26"/>
      <c r="J4" s="26"/>
      <c r="K4" s="26"/>
      <c r="L4" s="26"/>
      <c r="M4" s="26" t="s">
        <v>162</v>
      </c>
      <c r="N4" s="26"/>
      <c r="O4" s="26"/>
      <c r="P4" s="26"/>
      <c r="Q4" s="26"/>
      <c r="R4" s="26"/>
      <c r="S4" s="26"/>
      <c r="T4" s="26"/>
      <c r="U4" s="26" t="s">
        <v>120</v>
      </c>
      <c r="V4" s="26"/>
      <c r="W4" s="26"/>
      <c r="X4" s="6"/>
      <c r="Y4" s="6"/>
      <c r="Z4" s="6"/>
      <c r="AA4" s="6"/>
    </row>
    <row r="5" spans="1:27" ht="21" customHeight="1">
      <c r="A5" s="71"/>
      <c r="B5" s="72" t="s">
        <v>116</v>
      </c>
      <c r="C5" s="72" t="s">
        <v>117</v>
      </c>
      <c r="D5" s="72" t="s">
        <v>118</v>
      </c>
      <c r="E5" s="71"/>
      <c r="F5" s="71"/>
      <c r="G5" s="71" t="s">
        <v>163</v>
      </c>
      <c r="H5" s="71" t="s">
        <v>164</v>
      </c>
      <c r="I5" s="71" t="s">
        <v>165</v>
      </c>
      <c r="J5" s="71" t="s">
        <v>166</v>
      </c>
      <c r="K5" s="71" t="s">
        <v>167</v>
      </c>
      <c r="L5" s="73" t="s">
        <v>127</v>
      </c>
      <c r="M5" s="71" t="s">
        <v>168</v>
      </c>
      <c r="N5" s="71" t="s">
        <v>169</v>
      </c>
      <c r="O5" s="71" t="s">
        <v>170</v>
      </c>
      <c r="P5" s="71" t="s">
        <v>171</v>
      </c>
      <c r="Q5" s="71" t="s">
        <v>172</v>
      </c>
      <c r="R5" s="71" t="s">
        <v>173</v>
      </c>
      <c r="S5" s="73" t="s">
        <v>174</v>
      </c>
      <c r="T5" s="73" t="s">
        <v>127</v>
      </c>
      <c r="U5" s="71" t="s">
        <v>175</v>
      </c>
      <c r="V5" s="71" t="s">
        <v>176</v>
      </c>
      <c r="W5" s="71" t="s">
        <v>126</v>
      </c>
      <c r="X5" s="71" t="s">
        <v>177</v>
      </c>
      <c r="Y5" s="71" t="s">
        <v>178</v>
      </c>
      <c r="Z5" s="71" t="s">
        <v>179</v>
      </c>
      <c r="AA5" s="71" t="s">
        <v>180</v>
      </c>
    </row>
    <row r="6" spans="1:27" ht="31.5" customHeight="1">
      <c r="A6" s="71"/>
      <c r="B6" s="72"/>
      <c r="C6" s="72"/>
      <c r="D6" s="72"/>
      <c r="E6" s="71"/>
      <c r="F6" s="71"/>
      <c r="G6" s="71"/>
      <c r="H6" s="71"/>
      <c r="I6" s="71"/>
      <c r="J6" s="71"/>
      <c r="K6" s="71"/>
      <c r="L6" s="73"/>
      <c r="M6" s="71"/>
      <c r="N6" s="71"/>
      <c r="O6" s="71"/>
      <c r="P6" s="71"/>
      <c r="Q6" s="71"/>
      <c r="R6" s="71"/>
      <c r="S6" s="73"/>
      <c r="T6" s="73"/>
      <c r="U6" s="71"/>
      <c r="V6" s="71"/>
      <c r="W6" s="71"/>
      <c r="X6" s="71"/>
      <c r="Y6" s="71"/>
      <c r="Z6" s="71"/>
      <c r="AA6" s="71"/>
    </row>
    <row r="7" spans="1:27" ht="21" customHeight="1">
      <c r="A7" s="12" t="s">
        <v>101</v>
      </c>
      <c r="B7" s="12" t="s">
        <v>101</v>
      </c>
      <c r="C7" s="12" t="s">
        <v>101</v>
      </c>
      <c r="D7" s="12" t="s">
        <v>101</v>
      </c>
      <c r="E7" s="12" t="s">
        <v>101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12">
        <v>8</v>
      </c>
      <c r="N7" s="12">
        <v>9</v>
      </c>
      <c r="O7" s="30">
        <v>10</v>
      </c>
      <c r="P7" s="30">
        <v>11</v>
      </c>
      <c r="Q7" s="30">
        <v>12</v>
      </c>
      <c r="R7" s="30">
        <v>13</v>
      </c>
      <c r="S7" s="30">
        <v>14</v>
      </c>
      <c r="T7" s="30">
        <v>15</v>
      </c>
      <c r="U7" s="30">
        <v>16</v>
      </c>
      <c r="V7" s="30">
        <v>17</v>
      </c>
      <c r="W7" s="30">
        <v>18</v>
      </c>
      <c r="X7" s="30">
        <v>19</v>
      </c>
      <c r="Y7" s="30">
        <v>20</v>
      </c>
      <c r="Z7" s="30">
        <v>21</v>
      </c>
      <c r="AA7" s="30">
        <v>22</v>
      </c>
    </row>
    <row r="8" spans="1:27" ht="21" customHeight="1">
      <c r="A8" s="14"/>
      <c r="B8" s="14"/>
      <c r="C8" s="14"/>
      <c r="D8" s="14"/>
      <c r="E8" s="14" t="s">
        <v>103</v>
      </c>
      <c r="F8" s="24">
        <v>6161192.59</v>
      </c>
      <c r="G8" s="24">
        <v>682140</v>
      </c>
      <c r="H8" s="24">
        <v>605580</v>
      </c>
      <c r="I8" s="24">
        <v>0</v>
      </c>
      <c r="J8" s="24">
        <v>56845</v>
      </c>
      <c r="K8" s="24">
        <v>572938.44</v>
      </c>
      <c r="L8" s="24">
        <v>3325620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309053</v>
      </c>
      <c r="S8" s="24">
        <v>0</v>
      </c>
      <c r="T8" s="24">
        <v>0</v>
      </c>
      <c r="U8" s="24">
        <v>132600</v>
      </c>
      <c r="V8" s="24">
        <v>287480</v>
      </c>
      <c r="W8" s="24">
        <v>0</v>
      </c>
      <c r="X8" s="33">
        <v>0</v>
      </c>
      <c r="Y8" s="33">
        <v>0</v>
      </c>
      <c r="Z8" s="33">
        <v>0</v>
      </c>
      <c r="AA8" s="33">
        <v>188936.15</v>
      </c>
    </row>
    <row r="9" spans="1:27" ht="21" customHeight="1">
      <c r="A9" s="14" t="s">
        <v>128</v>
      </c>
      <c r="B9" s="14"/>
      <c r="C9" s="14"/>
      <c r="D9" s="14"/>
      <c r="E9" s="14" t="s">
        <v>105</v>
      </c>
      <c r="F9" s="24">
        <v>6161192.59</v>
      </c>
      <c r="G9" s="24">
        <v>682140</v>
      </c>
      <c r="H9" s="24">
        <v>605580</v>
      </c>
      <c r="I9" s="24">
        <v>0</v>
      </c>
      <c r="J9" s="24">
        <v>56845</v>
      </c>
      <c r="K9" s="24">
        <v>572938.44</v>
      </c>
      <c r="L9" s="24">
        <v>3325620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309053</v>
      </c>
      <c r="S9" s="24">
        <v>0</v>
      </c>
      <c r="T9" s="24">
        <v>0</v>
      </c>
      <c r="U9" s="24">
        <v>132600</v>
      </c>
      <c r="V9" s="24">
        <v>287480</v>
      </c>
      <c r="W9" s="24">
        <v>0</v>
      </c>
      <c r="X9" s="33">
        <v>0</v>
      </c>
      <c r="Y9" s="33">
        <v>0</v>
      </c>
      <c r="Z9" s="33">
        <v>0</v>
      </c>
      <c r="AA9" s="33">
        <v>188936.15</v>
      </c>
    </row>
    <row r="10" spans="1:27" ht="21" customHeight="1">
      <c r="A10" s="14" t="s">
        <v>104</v>
      </c>
      <c r="B10" s="14" t="s">
        <v>129</v>
      </c>
      <c r="C10" s="14" t="s">
        <v>130</v>
      </c>
      <c r="D10" s="14" t="s">
        <v>131</v>
      </c>
      <c r="E10" s="14" t="s">
        <v>132</v>
      </c>
      <c r="F10" s="24">
        <v>5090265</v>
      </c>
      <c r="G10" s="24">
        <v>682140</v>
      </c>
      <c r="H10" s="24">
        <v>605580</v>
      </c>
      <c r="I10" s="24">
        <v>0</v>
      </c>
      <c r="J10" s="24">
        <v>56845</v>
      </c>
      <c r="K10" s="24">
        <v>0</v>
      </c>
      <c r="L10" s="24">
        <v>3325620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132600</v>
      </c>
      <c r="V10" s="24">
        <v>287480</v>
      </c>
      <c r="W10" s="24">
        <v>0</v>
      </c>
      <c r="X10" s="33">
        <v>0</v>
      </c>
      <c r="Y10" s="33">
        <v>0</v>
      </c>
      <c r="Z10" s="33">
        <v>0</v>
      </c>
      <c r="AA10" s="33">
        <v>0</v>
      </c>
    </row>
    <row r="11" spans="1:27" ht="21" customHeight="1">
      <c r="A11" s="14" t="s">
        <v>104</v>
      </c>
      <c r="B11" s="14" t="s">
        <v>129</v>
      </c>
      <c r="C11" s="14" t="s">
        <v>130</v>
      </c>
      <c r="D11" s="14" t="s">
        <v>130</v>
      </c>
      <c r="E11" s="14" t="s">
        <v>133</v>
      </c>
      <c r="F11" s="24">
        <v>83936.15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33">
        <v>0</v>
      </c>
      <c r="Y11" s="33">
        <v>0</v>
      </c>
      <c r="Z11" s="33">
        <v>0</v>
      </c>
      <c r="AA11" s="33">
        <v>83936.15</v>
      </c>
    </row>
    <row r="12" spans="1:27" ht="21" customHeight="1">
      <c r="A12" s="14" t="s">
        <v>104</v>
      </c>
      <c r="B12" s="14" t="s">
        <v>129</v>
      </c>
      <c r="C12" s="14" t="s">
        <v>130</v>
      </c>
      <c r="D12" s="14" t="s">
        <v>134</v>
      </c>
      <c r="E12" s="14" t="s">
        <v>135</v>
      </c>
      <c r="F12" s="24">
        <v>40000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33">
        <v>0</v>
      </c>
      <c r="Y12" s="33">
        <v>0</v>
      </c>
      <c r="Z12" s="33">
        <v>0</v>
      </c>
      <c r="AA12" s="33">
        <v>40000</v>
      </c>
    </row>
    <row r="13" spans="1:27" ht="21" customHeight="1">
      <c r="A13" s="14" t="s">
        <v>104</v>
      </c>
      <c r="B13" s="14" t="s">
        <v>129</v>
      </c>
      <c r="C13" s="14" t="s">
        <v>130</v>
      </c>
      <c r="D13" s="14" t="s">
        <v>136</v>
      </c>
      <c r="E13" s="14" t="s">
        <v>137</v>
      </c>
      <c r="F13" s="24">
        <v>35000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33">
        <v>0</v>
      </c>
      <c r="Y13" s="33">
        <v>0</v>
      </c>
      <c r="Z13" s="33">
        <v>0</v>
      </c>
      <c r="AA13" s="33">
        <v>35000</v>
      </c>
    </row>
    <row r="14" spans="1:27" ht="21" customHeight="1">
      <c r="A14" s="14" t="s">
        <v>104</v>
      </c>
      <c r="B14" s="14" t="s">
        <v>129</v>
      </c>
      <c r="C14" s="14" t="s">
        <v>130</v>
      </c>
      <c r="D14" s="14" t="s">
        <v>138</v>
      </c>
      <c r="E14" s="14" t="s">
        <v>139</v>
      </c>
      <c r="F14" s="24">
        <v>30000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33">
        <v>0</v>
      </c>
      <c r="Y14" s="33">
        <v>0</v>
      </c>
      <c r="Z14" s="33">
        <v>0</v>
      </c>
      <c r="AA14" s="33">
        <v>30000</v>
      </c>
    </row>
    <row r="15" spans="1:27" ht="21" customHeight="1">
      <c r="A15" s="14" t="s">
        <v>104</v>
      </c>
      <c r="B15" s="14" t="s">
        <v>144</v>
      </c>
      <c r="C15" s="14" t="s">
        <v>134</v>
      </c>
      <c r="D15" s="14" t="s">
        <v>134</v>
      </c>
      <c r="E15" s="14" t="s">
        <v>145</v>
      </c>
      <c r="F15" s="24">
        <v>264826</v>
      </c>
      <c r="G15" s="24">
        <v>0</v>
      </c>
      <c r="H15" s="24">
        <v>0</v>
      </c>
      <c r="I15" s="24">
        <v>0</v>
      </c>
      <c r="J15" s="24">
        <v>0</v>
      </c>
      <c r="K15" s="24">
        <v>264826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33">
        <v>0</v>
      </c>
      <c r="Y15" s="33">
        <v>0</v>
      </c>
      <c r="Z15" s="33">
        <v>0</v>
      </c>
      <c r="AA15" s="33">
        <v>0</v>
      </c>
    </row>
    <row r="16" spans="1:27" ht="21" customHeight="1">
      <c r="A16" s="14" t="s">
        <v>104</v>
      </c>
      <c r="B16" s="14" t="s">
        <v>144</v>
      </c>
      <c r="C16" s="14" t="s">
        <v>142</v>
      </c>
      <c r="D16" s="14" t="s">
        <v>131</v>
      </c>
      <c r="E16" s="14" t="s">
        <v>146</v>
      </c>
      <c r="F16" s="24">
        <v>124632.44</v>
      </c>
      <c r="G16" s="24">
        <v>0</v>
      </c>
      <c r="H16" s="24">
        <v>0</v>
      </c>
      <c r="I16" s="24">
        <v>0</v>
      </c>
      <c r="J16" s="24">
        <v>0</v>
      </c>
      <c r="K16" s="24">
        <v>124632.44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33">
        <v>0</v>
      </c>
      <c r="Y16" s="33">
        <v>0</v>
      </c>
      <c r="Z16" s="33">
        <v>0</v>
      </c>
      <c r="AA16" s="33">
        <v>0</v>
      </c>
    </row>
    <row r="17" spans="1:27" ht="21" customHeight="1">
      <c r="A17" s="14" t="s">
        <v>104</v>
      </c>
      <c r="B17" s="14" t="s">
        <v>147</v>
      </c>
      <c r="C17" s="14" t="s">
        <v>148</v>
      </c>
      <c r="D17" s="14" t="s">
        <v>131</v>
      </c>
      <c r="E17" s="14" t="s">
        <v>149</v>
      </c>
      <c r="F17" s="24">
        <v>183480</v>
      </c>
      <c r="G17" s="24">
        <v>0</v>
      </c>
      <c r="H17" s="24">
        <v>0</v>
      </c>
      <c r="I17" s="24">
        <v>0</v>
      </c>
      <c r="J17" s="24">
        <v>0</v>
      </c>
      <c r="K17" s="24">
        <v>183480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33">
        <v>0</v>
      </c>
      <c r="Y17" s="33">
        <v>0</v>
      </c>
      <c r="Z17" s="33">
        <v>0</v>
      </c>
      <c r="AA17" s="33">
        <v>0</v>
      </c>
    </row>
    <row r="18" spans="1:27" ht="21" customHeight="1">
      <c r="A18" s="14" t="s">
        <v>104</v>
      </c>
      <c r="B18" s="14" t="s">
        <v>150</v>
      </c>
      <c r="C18" s="14" t="s">
        <v>151</v>
      </c>
      <c r="D18" s="14" t="s">
        <v>131</v>
      </c>
      <c r="E18" s="14" t="s">
        <v>152</v>
      </c>
      <c r="F18" s="24">
        <v>309053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309053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33">
        <v>0</v>
      </c>
      <c r="Y18" s="33">
        <v>0</v>
      </c>
      <c r="Z18" s="33">
        <v>0</v>
      </c>
      <c r="AA18" s="33">
        <v>0</v>
      </c>
    </row>
  </sheetData>
  <sheetProtection/>
  <mergeCells count="27">
    <mergeCell ref="E4:E6"/>
    <mergeCell ref="F4:F6"/>
    <mergeCell ref="A4:A6"/>
    <mergeCell ref="B5:B6"/>
    <mergeCell ref="C5:C6"/>
    <mergeCell ref="D5:D6"/>
    <mergeCell ref="Q5:Q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Y5:Y6"/>
    <mergeCell ref="Z5:Z6"/>
    <mergeCell ref="AA5:AA6"/>
    <mergeCell ref="S5:S6"/>
    <mergeCell ref="T5:T6"/>
    <mergeCell ref="U5:U6"/>
    <mergeCell ref="V5:V6"/>
    <mergeCell ref="W5:W6"/>
    <mergeCell ref="X5:X6"/>
  </mergeCells>
  <printOptions horizontalCentered="1"/>
  <pageMargins left="0.39" right="0.39" top="0.39" bottom="0.39" header="0" footer="0.39"/>
  <pageSetup fitToHeight="100" fitToWidth="1" horizontalDpi="600" verticalDpi="600" orientation="landscape" paperSize="9" scale="54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8"/>
  <sheetViews>
    <sheetView showGridLines="0" showZeros="0" zoomScalePageLayoutView="0" workbookViewId="0" topLeftCell="A4">
      <selection activeCell="A19" sqref="A19:IV129"/>
    </sheetView>
  </sheetViews>
  <sheetFormatPr defaultColWidth="9.16015625" defaultRowHeight="12.75" customHeight="1"/>
  <cols>
    <col min="1" max="1" width="32.5" style="0" customWidth="1"/>
    <col min="2" max="4" width="12.66015625" style="0" customWidth="1"/>
    <col min="5" max="5" width="16.33203125" style="0" customWidth="1"/>
    <col min="6" max="6" width="16.5" style="0" customWidth="1"/>
    <col min="7" max="7" width="12.66015625" style="0" customWidth="1"/>
    <col min="8" max="8" width="15.16015625" style="0" customWidth="1"/>
    <col min="9" max="9" width="15.83203125" style="0" customWidth="1"/>
    <col min="10" max="10" width="15.33203125" style="0" customWidth="1"/>
    <col min="11" max="14" width="12.66015625" style="0" customWidth="1"/>
  </cols>
  <sheetData>
    <row r="1" ht="12.75" customHeight="1">
      <c r="N1" s="44" t="s">
        <v>181</v>
      </c>
    </row>
    <row r="2" spans="1:14" ht="12.75" customHeight="1">
      <c r="A2" s="74" t="s">
        <v>182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5" spans="1:14" ht="14.25" customHeight="1">
      <c r="A5" s="37" t="s">
        <v>183</v>
      </c>
      <c r="N5" s="44" t="s">
        <v>3</v>
      </c>
    </row>
    <row r="6" spans="1:14" ht="20.25" customHeight="1">
      <c r="A6" s="72" t="s">
        <v>184</v>
      </c>
      <c r="B6" s="72" t="s">
        <v>185</v>
      </c>
      <c r="C6" s="72"/>
      <c r="D6" s="72"/>
      <c r="E6" s="72" t="s">
        <v>186</v>
      </c>
      <c r="F6" s="72"/>
      <c r="G6" s="72"/>
      <c r="H6" s="72" t="s">
        <v>187</v>
      </c>
      <c r="I6" s="72"/>
      <c r="J6" s="72"/>
      <c r="K6" s="72"/>
      <c r="L6" s="72"/>
      <c r="M6" s="72"/>
      <c r="N6" s="72"/>
    </row>
    <row r="7" spans="1:14" ht="20.25" customHeight="1">
      <c r="A7" s="72"/>
      <c r="B7" s="72" t="s">
        <v>92</v>
      </c>
      <c r="C7" s="72" t="s">
        <v>82</v>
      </c>
      <c r="D7" s="72" t="s">
        <v>188</v>
      </c>
      <c r="E7" s="72" t="s">
        <v>92</v>
      </c>
      <c r="F7" s="72" t="s">
        <v>82</v>
      </c>
      <c r="G7" s="72" t="s">
        <v>188</v>
      </c>
      <c r="H7" s="72" t="s">
        <v>110</v>
      </c>
      <c r="I7" s="72" t="s">
        <v>189</v>
      </c>
      <c r="J7" s="72"/>
      <c r="K7" s="72"/>
      <c r="L7" s="72" t="s">
        <v>190</v>
      </c>
      <c r="M7" s="72"/>
      <c r="N7" s="72"/>
    </row>
    <row r="8" spans="1:14" ht="20.25" customHeight="1">
      <c r="A8" s="72"/>
      <c r="B8" s="72"/>
      <c r="C8" s="72"/>
      <c r="D8" s="72"/>
      <c r="E8" s="72"/>
      <c r="F8" s="72"/>
      <c r="G8" s="72"/>
      <c r="H8" s="72"/>
      <c r="I8" s="30" t="s">
        <v>92</v>
      </c>
      <c r="J8" s="30" t="s">
        <v>82</v>
      </c>
      <c r="K8" s="30" t="s">
        <v>188</v>
      </c>
      <c r="L8" s="30" t="s">
        <v>92</v>
      </c>
      <c r="M8" s="30" t="s">
        <v>82</v>
      </c>
      <c r="N8" s="30" t="s">
        <v>188</v>
      </c>
    </row>
    <row r="9" spans="1:15" ht="23.25" customHeight="1">
      <c r="A9" s="13" t="s">
        <v>101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45"/>
    </row>
    <row r="10" spans="1:14" ht="23.25" customHeight="1">
      <c r="A10" s="39" t="s">
        <v>103</v>
      </c>
      <c r="B10" s="40">
        <v>0</v>
      </c>
      <c r="C10" s="41">
        <v>0</v>
      </c>
      <c r="D10" s="42">
        <v>0</v>
      </c>
      <c r="E10" s="40">
        <v>54600</v>
      </c>
      <c r="F10" s="43">
        <v>54600</v>
      </c>
      <c r="G10" s="41">
        <v>0</v>
      </c>
      <c r="H10" s="42">
        <v>120000</v>
      </c>
      <c r="I10" s="40">
        <v>120000</v>
      </c>
      <c r="J10" s="43">
        <v>120000</v>
      </c>
      <c r="K10" s="41">
        <v>0</v>
      </c>
      <c r="L10" s="40">
        <v>0</v>
      </c>
      <c r="M10" s="41">
        <v>0</v>
      </c>
      <c r="N10" s="40">
        <v>0</v>
      </c>
    </row>
    <row r="11" spans="1:14" ht="23.25" customHeight="1">
      <c r="A11" s="39" t="s">
        <v>105</v>
      </c>
      <c r="B11" s="40">
        <v>0</v>
      </c>
      <c r="C11" s="41">
        <v>0</v>
      </c>
      <c r="D11" s="42">
        <v>0</v>
      </c>
      <c r="E11" s="40">
        <v>54600</v>
      </c>
      <c r="F11" s="43">
        <v>54600</v>
      </c>
      <c r="G11" s="41">
        <v>0</v>
      </c>
      <c r="H11" s="42">
        <v>120000</v>
      </c>
      <c r="I11" s="40">
        <v>120000</v>
      </c>
      <c r="J11" s="43">
        <v>120000</v>
      </c>
      <c r="K11" s="41">
        <v>0</v>
      </c>
      <c r="L11" s="40">
        <v>0</v>
      </c>
      <c r="M11" s="41">
        <v>0</v>
      </c>
      <c r="N11" s="40">
        <v>0</v>
      </c>
    </row>
    <row r="12" spans="1:14" ht="23.25" customHeight="1">
      <c r="A12" s="39" t="s">
        <v>191</v>
      </c>
      <c r="B12" s="40">
        <v>0</v>
      </c>
      <c r="C12" s="41">
        <v>0</v>
      </c>
      <c r="D12" s="42">
        <v>0</v>
      </c>
      <c r="E12" s="40">
        <v>54600</v>
      </c>
      <c r="F12" s="43">
        <v>54600</v>
      </c>
      <c r="G12" s="41">
        <v>0</v>
      </c>
      <c r="H12" s="42">
        <v>120000</v>
      </c>
      <c r="I12" s="40">
        <v>120000</v>
      </c>
      <c r="J12" s="43">
        <v>120000</v>
      </c>
      <c r="K12" s="41">
        <v>0</v>
      </c>
      <c r="L12" s="40">
        <v>0</v>
      </c>
      <c r="M12" s="41">
        <v>0</v>
      </c>
      <c r="N12" s="40">
        <v>0</v>
      </c>
    </row>
    <row r="13" spans="1:14" ht="23.25" customHeight="1">
      <c r="A13" s="39" t="s">
        <v>192</v>
      </c>
      <c r="B13" s="40">
        <v>0</v>
      </c>
      <c r="C13" s="41">
        <v>0</v>
      </c>
      <c r="D13" s="42">
        <v>0</v>
      </c>
      <c r="E13" s="40">
        <v>54600</v>
      </c>
      <c r="F13" s="43">
        <v>54600</v>
      </c>
      <c r="G13" s="41">
        <v>0</v>
      </c>
      <c r="H13" s="42">
        <v>120000</v>
      </c>
      <c r="I13" s="40">
        <v>120000</v>
      </c>
      <c r="J13" s="43">
        <v>120000</v>
      </c>
      <c r="K13" s="41">
        <v>0</v>
      </c>
      <c r="L13" s="40">
        <v>0</v>
      </c>
      <c r="M13" s="41">
        <v>0</v>
      </c>
      <c r="N13" s="40">
        <v>0</v>
      </c>
    </row>
    <row r="14" spans="1:14" ht="23.25" customHeight="1">
      <c r="A14" s="39" t="s">
        <v>193</v>
      </c>
      <c r="B14" s="40">
        <v>0</v>
      </c>
      <c r="C14" s="41">
        <v>0</v>
      </c>
      <c r="D14" s="42">
        <v>0</v>
      </c>
      <c r="E14" s="40">
        <v>54600</v>
      </c>
      <c r="F14" s="43">
        <v>54600</v>
      </c>
      <c r="G14" s="41">
        <v>0</v>
      </c>
      <c r="H14" s="42">
        <v>0</v>
      </c>
      <c r="I14" s="40">
        <v>0</v>
      </c>
      <c r="J14" s="43">
        <v>0</v>
      </c>
      <c r="K14" s="41">
        <v>0</v>
      </c>
      <c r="L14" s="40">
        <v>0</v>
      </c>
      <c r="M14" s="41">
        <v>0</v>
      </c>
      <c r="N14" s="40">
        <v>0</v>
      </c>
    </row>
    <row r="15" spans="1:14" ht="23.25" customHeight="1">
      <c r="A15" s="39" t="s">
        <v>194</v>
      </c>
      <c r="B15" s="40">
        <v>0</v>
      </c>
      <c r="C15" s="41">
        <v>0</v>
      </c>
      <c r="D15" s="42">
        <v>0</v>
      </c>
      <c r="E15" s="40">
        <v>0</v>
      </c>
      <c r="F15" s="43">
        <v>0</v>
      </c>
      <c r="G15" s="41">
        <v>0</v>
      </c>
      <c r="H15" s="42">
        <v>60000</v>
      </c>
      <c r="I15" s="40">
        <v>60000</v>
      </c>
      <c r="J15" s="43">
        <v>60000</v>
      </c>
      <c r="K15" s="41">
        <v>0</v>
      </c>
      <c r="L15" s="40">
        <v>0</v>
      </c>
      <c r="M15" s="41">
        <v>0</v>
      </c>
      <c r="N15" s="40">
        <v>0</v>
      </c>
    </row>
    <row r="16" spans="1:14" ht="23.25" customHeight="1">
      <c r="A16" s="39" t="s">
        <v>195</v>
      </c>
      <c r="B16" s="40">
        <v>0</v>
      </c>
      <c r="C16" s="41">
        <v>0</v>
      </c>
      <c r="D16" s="42">
        <v>0</v>
      </c>
      <c r="E16" s="40">
        <v>0</v>
      </c>
      <c r="F16" s="43">
        <v>0</v>
      </c>
      <c r="G16" s="41">
        <v>0</v>
      </c>
      <c r="H16" s="42">
        <v>20000</v>
      </c>
      <c r="I16" s="40">
        <v>20000</v>
      </c>
      <c r="J16" s="43">
        <v>20000</v>
      </c>
      <c r="K16" s="41">
        <v>0</v>
      </c>
      <c r="L16" s="40">
        <v>0</v>
      </c>
      <c r="M16" s="41">
        <v>0</v>
      </c>
      <c r="N16" s="40">
        <v>0</v>
      </c>
    </row>
    <row r="17" spans="1:14" ht="23.25" customHeight="1">
      <c r="A17" s="39" t="s">
        <v>196</v>
      </c>
      <c r="B17" s="40">
        <v>0</v>
      </c>
      <c r="C17" s="41">
        <v>0</v>
      </c>
      <c r="D17" s="42">
        <v>0</v>
      </c>
      <c r="E17" s="40">
        <v>0</v>
      </c>
      <c r="F17" s="43">
        <v>0</v>
      </c>
      <c r="G17" s="41">
        <v>0</v>
      </c>
      <c r="H17" s="42">
        <v>20000</v>
      </c>
      <c r="I17" s="40">
        <v>20000</v>
      </c>
      <c r="J17" s="43">
        <v>20000</v>
      </c>
      <c r="K17" s="41">
        <v>0</v>
      </c>
      <c r="L17" s="40">
        <v>0</v>
      </c>
      <c r="M17" s="41">
        <v>0</v>
      </c>
      <c r="N17" s="40">
        <v>0</v>
      </c>
    </row>
    <row r="18" spans="1:14" ht="23.25" customHeight="1">
      <c r="A18" s="39" t="s">
        <v>197</v>
      </c>
      <c r="B18" s="40">
        <v>0</v>
      </c>
      <c r="C18" s="41">
        <v>0</v>
      </c>
      <c r="D18" s="42">
        <v>0</v>
      </c>
      <c r="E18" s="40">
        <v>0</v>
      </c>
      <c r="F18" s="43">
        <v>0</v>
      </c>
      <c r="G18" s="41">
        <v>0</v>
      </c>
      <c r="H18" s="42">
        <v>20000</v>
      </c>
      <c r="I18" s="40">
        <v>20000</v>
      </c>
      <c r="J18" s="43">
        <v>20000</v>
      </c>
      <c r="K18" s="41">
        <v>0</v>
      </c>
      <c r="L18" s="40">
        <v>0</v>
      </c>
      <c r="M18" s="41">
        <v>0</v>
      </c>
      <c r="N18" s="40">
        <v>0</v>
      </c>
    </row>
  </sheetData>
  <sheetProtection/>
  <mergeCells count="14">
    <mergeCell ref="B7:B8"/>
    <mergeCell ref="C7:C8"/>
    <mergeCell ref="D7:D8"/>
    <mergeCell ref="E7:E8"/>
    <mergeCell ref="F7:F8"/>
    <mergeCell ref="G7:G8"/>
    <mergeCell ref="H7:H8"/>
    <mergeCell ref="A2:N3"/>
    <mergeCell ref="B6:D6"/>
    <mergeCell ref="E6:G6"/>
    <mergeCell ref="H6:N6"/>
    <mergeCell ref="I7:K7"/>
    <mergeCell ref="L7:N7"/>
    <mergeCell ref="A6:A8"/>
  </mergeCells>
  <printOptions horizontalCentered="1"/>
  <pageMargins left="0.75" right="0.75" top="1" bottom="1" header="0.5" footer="0.5"/>
  <pageSetup fitToHeight="1000" fitToWidth="1" horizontalDpi="600" verticalDpi="6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9"/>
  <sheetViews>
    <sheetView showGridLines="0" showZeros="0" tabSelected="1" zoomScalePageLayoutView="0" workbookViewId="0" topLeftCell="A1">
      <selection activeCell="G15" sqref="G15"/>
    </sheetView>
  </sheetViews>
  <sheetFormatPr defaultColWidth="9.16015625" defaultRowHeight="21" customHeight="1"/>
  <cols>
    <col min="1" max="3" width="5.33203125" style="1" customWidth="1"/>
    <col min="4" max="4" width="23.66015625" style="1" customWidth="1"/>
    <col min="5" max="5" width="15.5" style="1" customWidth="1"/>
    <col min="6" max="6" width="12.5" style="1" customWidth="1"/>
    <col min="7" max="7" width="16.66015625" style="1" customWidth="1"/>
    <col min="8" max="8" width="15.5" style="1" customWidth="1"/>
    <col min="9" max="9" width="11.83203125" style="1" customWidth="1"/>
    <col min="10" max="13" width="10.33203125" style="1" customWidth="1"/>
    <col min="14" max="14" width="15.83203125" style="1" customWidth="1"/>
    <col min="15" max="19" width="10.33203125" style="1" customWidth="1"/>
    <col min="20" max="255" width="9.16015625" style="1" customWidth="1"/>
  </cols>
  <sheetData>
    <row r="1" ht="21" customHeight="1">
      <c r="S1" s="27" t="s">
        <v>198</v>
      </c>
    </row>
    <row r="2" spans="1:19" ht="30.75" customHeight="1">
      <c r="A2" s="28" t="s">
        <v>199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5" t="s">
        <v>183</v>
      </c>
      <c r="S3" s="27" t="s">
        <v>3</v>
      </c>
    </row>
    <row r="4" spans="1:19" ht="21" customHeight="1">
      <c r="A4" s="6" t="s">
        <v>157</v>
      </c>
      <c r="B4" s="6"/>
      <c r="C4" s="6"/>
      <c r="D4" s="71" t="s">
        <v>109</v>
      </c>
      <c r="E4" s="26" t="s">
        <v>200</v>
      </c>
      <c r="F4" s="26"/>
      <c r="G4" s="26"/>
      <c r="H4" s="26" t="s">
        <v>201</v>
      </c>
      <c r="I4" s="6"/>
      <c r="J4" s="6"/>
      <c r="K4" s="6"/>
      <c r="L4" s="6"/>
      <c r="M4" s="6"/>
      <c r="N4" s="26"/>
      <c r="O4" s="6"/>
      <c r="P4" s="6"/>
      <c r="Q4" s="6"/>
      <c r="R4" s="6"/>
      <c r="S4" s="6"/>
    </row>
    <row r="5" spans="1:19" ht="21" customHeight="1">
      <c r="A5" s="72" t="s">
        <v>116</v>
      </c>
      <c r="B5" s="72" t="s">
        <v>117</v>
      </c>
      <c r="C5" s="72" t="s">
        <v>118</v>
      </c>
      <c r="D5" s="71"/>
      <c r="E5" s="71" t="s">
        <v>110</v>
      </c>
      <c r="F5" s="71" t="s">
        <v>81</v>
      </c>
      <c r="G5" s="71" t="s">
        <v>202</v>
      </c>
      <c r="H5" s="71" t="s">
        <v>110</v>
      </c>
      <c r="I5" s="26" t="s">
        <v>111</v>
      </c>
      <c r="J5" s="6"/>
      <c r="K5" s="6"/>
      <c r="L5" s="6"/>
      <c r="M5" s="6"/>
      <c r="N5" s="26" t="s">
        <v>112</v>
      </c>
      <c r="O5" s="26"/>
      <c r="P5" s="6"/>
      <c r="Q5" s="6"/>
      <c r="R5" s="6"/>
      <c r="S5" s="6"/>
    </row>
    <row r="6" spans="1:19" ht="42" customHeight="1">
      <c r="A6" s="72"/>
      <c r="B6" s="72"/>
      <c r="C6" s="72"/>
      <c r="D6" s="71"/>
      <c r="E6" s="71"/>
      <c r="F6" s="71"/>
      <c r="G6" s="71"/>
      <c r="H6" s="71"/>
      <c r="I6" s="8" t="s">
        <v>92</v>
      </c>
      <c r="J6" s="35" t="s">
        <v>119</v>
      </c>
      <c r="K6" s="35" t="s">
        <v>203</v>
      </c>
      <c r="L6" s="35" t="s">
        <v>158</v>
      </c>
      <c r="M6" s="35" t="s">
        <v>204</v>
      </c>
      <c r="N6" s="8" t="s">
        <v>92</v>
      </c>
      <c r="O6" s="35" t="s">
        <v>119</v>
      </c>
      <c r="P6" s="35" t="s">
        <v>203</v>
      </c>
      <c r="Q6" s="35" t="s">
        <v>121</v>
      </c>
      <c r="R6" s="8" t="s">
        <v>204</v>
      </c>
      <c r="S6" s="8" t="s">
        <v>205</v>
      </c>
    </row>
    <row r="7" spans="1:19" ht="21" customHeight="1">
      <c r="A7" s="13" t="s">
        <v>101</v>
      </c>
      <c r="B7" s="29" t="s">
        <v>101</v>
      </c>
      <c r="C7" s="29" t="s">
        <v>101</v>
      </c>
      <c r="D7" s="13" t="s">
        <v>101</v>
      </c>
      <c r="E7" s="30">
        <v>1</v>
      </c>
      <c r="F7" s="29">
        <v>2</v>
      </c>
      <c r="G7" s="29">
        <v>3</v>
      </c>
      <c r="H7" s="12">
        <v>4</v>
      </c>
      <c r="I7" s="13">
        <v>5</v>
      </c>
      <c r="J7" s="29">
        <v>6</v>
      </c>
      <c r="K7" s="13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15</v>
      </c>
      <c r="S7" s="29">
        <v>16</v>
      </c>
    </row>
    <row r="8" spans="1:20" ht="21" customHeight="1">
      <c r="A8" s="15"/>
      <c r="B8" s="15"/>
      <c r="C8" s="15"/>
      <c r="D8" s="14"/>
      <c r="E8" s="75" t="s">
        <v>206</v>
      </c>
      <c r="F8" s="32"/>
      <c r="G8" s="33"/>
      <c r="H8" s="31"/>
      <c r="I8" s="32"/>
      <c r="J8" s="32"/>
      <c r="K8" s="33"/>
      <c r="L8" s="31"/>
      <c r="M8" s="32"/>
      <c r="N8" s="32"/>
      <c r="O8" s="32"/>
      <c r="P8" s="32"/>
      <c r="Q8" s="32"/>
      <c r="R8" s="32"/>
      <c r="S8" s="36"/>
      <c r="T8" s="2"/>
    </row>
    <row r="9" spans="1:19" ht="21" customHeight="1">
      <c r="A9" s="15"/>
      <c r="B9" s="15"/>
      <c r="C9" s="15"/>
      <c r="D9" s="14"/>
      <c r="E9" s="31"/>
      <c r="F9" s="32"/>
      <c r="G9" s="33"/>
      <c r="H9" s="31"/>
      <c r="I9" s="32"/>
      <c r="J9" s="32"/>
      <c r="K9" s="33"/>
      <c r="L9" s="31"/>
      <c r="M9" s="32"/>
      <c r="N9" s="32"/>
      <c r="O9" s="32"/>
      <c r="P9" s="32"/>
      <c r="Q9" s="32"/>
      <c r="R9" s="32"/>
      <c r="S9" s="36"/>
    </row>
    <row r="10" spans="1:19" ht="21" customHeight="1">
      <c r="A10" s="15"/>
      <c r="B10" s="15"/>
      <c r="C10" s="15"/>
      <c r="D10" s="14"/>
      <c r="E10" s="31"/>
      <c r="F10" s="32"/>
      <c r="G10" s="33"/>
      <c r="H10" s="31"/>
      <c r="I10" s="32"/>
      <c r="J10" s="32"/>
      <c r="K10" s="33"/>
      <c r="L10" s="31"/>
      <c r="M10" s="32"/>
      <c r="N10" s="32"/>
      <c r="O10" s="32"/>
      <c r="P10" s="32"/>
      <c r="Q10" s="32"/>
      <c r="R10" s="32"/>
      <c r="S10" s="36"/>
    </row>
    <row r="11" spans="1:19" ht="21" customHeight="1">
      <c r="A11" s="15"/>
      <c r="B11" s="15"/>
      <c r="C11" s="15"/>
      <c r="D11" s="14"/>
      <c r="E11" s="31"/>
      <c r="F11" s="32"/>
      <c r="G11" s="33"/>
      <c r="H11" s="31"/>
      <c r="I11" s="32"/>
      <c r="J11" s="32"/>
      <c r="K11" s="33"/>
      <c r="L11" s="31"/>
      <c r="M11" s="32"/>
      <c r="N11" s="32"/>
      <c r="O11" s="32"/>
      <c r="P11" s="32"/>
      <c r="Q11" s="32"/>
      <c r="R11" s="32"/>
      <c r="S11" s="36"/>
    </row>
    <row r="12" spans="1:19" ht="21" customHeight="1">
      <c r="A12" s="15"/>
      <c r="B12" s="15"/>
      <c r="C12" s="15"/>
      <c r="D12" s="14"/>
      <c r="E12" s="31"/>
      <c r="F12" s="32"/>
      <c r="G12" s="33"/>
      <c r="H12" s="31"/>
      <c r="I12" s="32"/>
      <c r="J12" s="32"/>
      <c r="K12" s="33"/>
      <c r="L12" s="31"/>
      <c r="M12" s="32"/>
      <c r="N12" s="32"/>
      <c r="O12" s="32"/>
      <c r="P12" s="32"/>
      <c r="Q12" s="32"/>
      <c r="R12" s="32"/>
      <c r="S12" s="36"/>
    </row>
    <row r="13" spans="1:19" ht="21" customHeight="1">
      <c r="A13"/>
      <c r="B13"/>
      <c r="C13"/>
      <c r="D13" s="34"/>
      <c r="E13" s="34"/>
      <c r="F13"/>
      <c r="G13"/>
      <c r="H13"/>
      <c r="I13"/>
      <c r="J13"/>
      <c r="K13"/>
      <c r="L13"/>
      <c r="M13" s="34"/>
      <c r="N13"/>
      <c r="O13" s="34"/>
      <c r="P13" s="34"/>
      <c r="Q13" s="34"/>
      <c r="R13"/>
      <c r="S13"/>
    </row>
    <row r="14" spans="1:19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34"/>
      <c r="P14" s="34"/>
      <c r="Q14" s="34"/>
      <c r="R14"/>
      <c r="S14"/>
    </row>
    <row r="15" spans="1:19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34"/>
      <c r="Q15" s="34"/>
      <c r="R15"/>
      <c r="S15"/>
    </row>
    <row r="16" spans="1:19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34"/>
      <c r="P16" s="34"/>
      <c r="Q16"/>
      <c r="R16"/>
      <c r="S16"/>
    </row>
    <row r="17" spans="1:19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9" ht="21" customHeight="1">
      <c r="O19" s="2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7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2017-06-19T01:54:27Z</dcterms:created>
  <dcterms:modified xsi:type="dcterms:W3CDTF">2017-10-31T06:43:58Z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